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Otros\Respaldo 2023\Transparencia 2026\2do Trimestre\Dir. Admon y Finanzas\"/>
    </mc:Choice>
  </mc:AlternateContent>
  <xr:revisionPtr revIDLastSave="0" documentId="13_ncr:1_{C47A418D-4574-45F5-8CA9-5E826EAB6449}"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s>
  <calcPr calcId="181029"/>
</workbook>
</file>

<file path=xl/calcChain.xml><?xml version="1.0" encoding="utf-8"?>
<calcChain xmlns="http://schemas.openxmlformats.org/spreadsheetml/2006/main">
  <c r="H135" i="1" l="1"/>
  <c r="H134" i="1"/>
  <c r="H133" i="1" s="1"/>
  <c r="H131" i="1"/>
  <c r="H130" i="1"/>
  <c r="H128" i="1"/>
  <c r="H127" i="1"/>
  <c r="H125" i="1"/>
  <c r="H124" i="1"/>
  <c r="H123" i="1" s="1"/>
  <c r="H119" i="1"/>
  <c r="H117" i="1"/>
  <c r="H114" i="1"/>
  <c r="H113" i="1"/>
  <c r="H111" i="1"/>
  <c r="H110" i="1"/>
  <c r="H108" i="1"/>
  <c r="H107" i="1"/>
  <c r="H105" i="1"/>
  <c r="H103" i="1"/>
  <c r="H102" i="1"/>
  <c r="H100" i="1"/>
  <c r="H98" i="1"/>
  <c r="H96" i="1"/>
  <c r="H90" i="1"/>
  <c r="H89" i="1" s="1"/>
  <c r="H87" i="1"/>
  <c r="H86" i="1"/>
  <c r="H84" i="1"/>
  <c r="H82" i="1"/>
  <c r="H81" i="1"/>
  <c r="H79" i="1"/>
  <c r="H78" i="1"/>
  <c r="H76" i="1"/>
  <c r="H74" i="1"/>
  <c r="H72" i="1"/>
  <c r="H71" i="1"/>
  <c r="H68" i="1"/>
  <c r="H66" i="1"/>
  <c r="H65" i="1"/>
  <c r="H63" i="1"/>
  <c r="H62" i="1"/>
  <c r="H60" i="1"/>
  <c r="H59" i="1"/>
  <c r="H57" i="1"/>
  <c r="H56" i="1"/>
  <c r="H54" i="1"/>
  <c r="H52" i="1"/>
  <c r="H51" i="1"/>
  <c r="H49" i="1"/>
  <c r="H48" i="1"/>
  <c r="H46" i="1"/>
  <c r="H44" i="1"/>
  <c r="H42" i="1"/>
  <c r="H39" i="1"/>
  <c r="H38" i="1"/>
  <c r="H33" i="1"/>
  <c r="H32" i="1"/>
  <c r="H30" i="1"/>
  <c r="H27" i="1"/>
  <c r="H26" i="1"/>
  <c r="H23" i="1"/>
  <c r="H22" i="1"/>
  <c r="H18" i="1"/>
  <c r="H17" i="1"/>
  <c r="H8" i="1" s="1"/>
  <c r="H15" i="1"/>
  <c r="H13" i="1"/>
  <c r="H12" i="1"/>
  <c r="H10" i="1"/>
  <c r="H9" i="1"/>
  <c r="H37" i="1" l="1"/>
  <c r="H70" i="1"/>
</calcChain>
</file>

<file path=xl/sharedStrings.xml><?xml version="1.0" encoding="utf-8"?>
<sst xmlns="http://schemas.openxmlformats.org/spreadsheetml/2006/main" count="578" uniqueCount="163">
  <si>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</si>
  <si>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</si>
  <si>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</si>
  <si>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</si>
  <si>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</si>
  <si>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</si>
  <si>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</si>
  <si>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</si>
  <si>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</si>
  <si>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</si>
  <si>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</si>
  <si>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</si>
  <si>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</si>
  <si>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</si>
  <si>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</si>
  <si>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</si>
  <si>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</si>
  <si>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</si>
  <si>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</si>
  <si>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</si>
  <si>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</si>
  <si>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</si>
  <si>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</si>
  <si>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</si>
  <si>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</si>
  <si>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</si>
  <si>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</si>
  <si>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</si>
  <si>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</si>
  <si>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</si>
  <si>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</si>
  <si>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</si>
  <si>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</si>
  <si>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</si>
  <si>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</si>
  <si>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</si>
  <si>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</si>
  <si>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</si>
  <si>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</si>
  <si>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</si>
  <si>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</si>
  <si>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</si>
  <si>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</si>
  <si>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</si>
  <si>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</si>
  <si>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</si>
  <si>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</si>
  <si>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</si>
  <si>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</si>
  <si>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</si>
  <si>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</si>
  <si>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</si>
  <si>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CARÁCTER PERMANENTE</t>
  </si>
  <si>
    <t>SUELDOS BASE AL PERSONAL PERMANENTE</t>
  </si>
  <si>
    <t>SUELDOS AL PERSONAL BASE</t>
  </si>
  <si>
    <t>REMUNERACIONES AL PERSONAL DE CARÁCTER TRANSITORIO</t>
  </si>
  <si>
    <t>HONORARIOS ASIMILABLES A SALARIOS</t>
  </si>
  <si>
    <t>CONTRATOS POR HONORARIOS ASIMILABLES</t>
  </si>
  <si>
    <t>SUELDOS BASE AL PERSONAL EVENTUAL</t>
  </si>
  <si>
    <t>SUELDOS AL PERSONAL EVENTUAL</t>
  </si>
  <si>
    <t>REMUNERACIONES ADICIONALES Y ESPECIALES</t>
  </si>
  <si>
    <t>PRIMAS DE VACACIONES,DOMINICAL Y GRATIFICACIONES</t>
  </si>
  <si>
    <t xml:space="preserve">PRIMAS DE VACACIONES </t>
  </si>
  <si>
    <t>GRATIFICACION DE FIN DE AÑO</t>
  </si>
  <si>
    <t>COMPENSACION DE FIN DE AÑO</t>
  </si>
  <si>
    <t>SEGURO SOCIAL</t>
  </si>
  <si>
    <t>APORTACIONES DE SEGURIDAD SOCIAL</t>
  </si>
  <si>
    <t>APORTACIONES AL IMSS</t>
  </si>
  <si>
    <t>APORTACIONES AL SEGURO DE CESANTIA EN EDAD AVANZADA</t>
  </si>
  <si>
    <t>OTRAS PRESTACIONES SOCIALES Y ECONOMICAS</t>
  </si>
  <si>
    <t>INDEMNIZACIONES</t>
  </si>
  <si>
    <t>PAGO DE LIQUIDACIONES</t>
  </si>
  <si>
    <t>PRESTACIONES  CONTRACTUALES</t>
  </si>
  <si>
    <t>PRESTACIONES AL PERSONAL BASE</t>
  </si>
  <si>
    <t>PAGO DE ESTIMULOS A SERVIDORES PUBLICOS</t>
  </si>
  <si>
    <t>ESTIMULOS</t>
  </si>
  <si>
    <t>ESTIMULOS ORDINARIOS</t>
  </si>
  <si>
    <t>ESTIMULOS POR ANTIGÜEDAD</t>
  </si>
  <si>
    <t>ESTIMULOS POR PRODUCTIVIDAD</t>
  </si>
  <si>
    <t>MATERIALES Y SUMINISTROS</t>
  </si>
  <si>
    <t>MATERIALES DE ADMINISTRACION,EMISION DE DOCUMENTOS Y ARTICULOS OFICIALES</t>
  </si>
  <si>
    <t>MATERIALES,UTILES Y EQUIPOS MENORES DE OFICINA</t>
  </si>
  <si>
    <t>ARTICULOS Y MATERIAL DE OFICINA</t>
  </si>
  <si>
    <t>MATERIAL PARA EL MANTENIMIENTO DE LA OFICINA</t>
  </si>
  <si>
    <t>MATERIALES Y UTILES DE IMPRESIÓN Y REPRODUCCION</t>
  </si>
  <si>
    <t>MATERIALES PARA IMPRESIÓN Y REPRODUCCION</t>
  </si>
  <si>
    <t>MATERIAL IMPRESO E INFORMACION DIGITAL</t>
  </si>
  <si>
    <t>PRODUCTOS IMPRESOS EN PAPEL</t>
  </si>
  <si>
    <t>MATERIAL DE LIMPIEZA</t>
  </si>
  <si>
    <t>MATERIALES Y ARTICULOS DE LIMPIEZA</t>
  </si>
  <si>
    <t>Materias primas y Materiales de producción y comercialización</t>
  </si>
  <si>
    <t>MERCANCIAS ADQUIRIDAS PARA SU COMERCIALIZACION</t>
  </si>
  <si>
    <t>MATERIAL DE MICROMEDICION</t>
  </si>
  <si>
    <t>Materiales y Artículos de construcción y de reparación</t>
  </si>
  <si>
    <t>MADERA Y PRODUCTOS DE MADERA</t>
  </si>
  <si>
    <t>MATERIAL ELECTRICO Y ELECTRONICO</t>
  </si>
  <si>
    <t>ACCESORIOS Y MATERIAL ELECTRICO</t>
  </si>
  <si>
    <t>PRODUCTOS QUIMICOS,FARMACEUTICOS Y DE LABORATORIO</t>
  </si>
  <si>
    <t>OTROS PRODUCTOS QUIMICOS</t>
  </si>
  <si>
    <t>OTRAS SUBSTANCIAS Y PRODUCTOS QUIMICOS</t>
  </si>
  <si>
    <t>COMBUSTIBLES,LUBRICANTES Y ADITIVOS</t>
  </si>
  <si>
    <t>Vestuario, Blancos, Prendas de Protección y Artículos Deportivos</t>
  </si>
  <si>
    <t>VESTUARIO Y UNIFORMES</t>
  </si>
  <si>
    <t>ARTICULOS PARA SERVICIOS GENERALES</t>
  </si>
  <si>
    <t>Herramientas, Refacciones y Accesorios Menores</t>
  </si>
  <si>
    <t>HERRAMIENTAS MENORES</t>
  </si>
  <si>
    <t>ACCESORIOS Y MATERIALES MENORES</t>
  </si>
  <si>
    <t>Refacciones y Accesorios Menores de Equipo de Computo y Tegnologias de la Informacion</t>
  </si>
  <si>
    <t>ARTICULOS AUXILIARES DE COMPUTO</t>
  </si>
  <si>
    <t>SERVICIOS GENERALES</t>
  </si>
  <si>
    <t>SERVICIOS BASICOS</t>
  </si>
  <si>
    <t>ENERGIA ELECTRICA</t>
  </si>
  <si>
    <t>TELEFONIA TRADICIONAL</t>
  </si>
  <si>
    <t>TELEFONIA CELULAR</t>
  </si>
  <si>
    <t>SERVICIOS DE ARRENDAMIENTO</t>
  </si>
  <si>
    <t>ARRENDAMIENTO DE MAQUINARIA, OTROS EQUIPOS</t>
  </si>
  <si>
    <t>Servicios Profesionales, Científicos, Técnicos y otros Servicios</t>
  </si>
  <si>
    <t>Servicios de Consultoria Administrativa Procesos Tecnica y en Tegnologias de la Informacion</t>
  </si>
  <si>
    <t>SERVICIOS DE INFORMATICA</t>
  </si>
  <si>
    <t>SERVICIOS DE CAPACITACION</t>
  </si>
  <si>
    <t>SERVICIOS FINANCIEROS,BANCARIOS Y COMERCIALES</t>
  </si>
  <si>
    <t>SERVICIOS FINANCIEROS Y BANCARIOS</t>
  </si>
  <si>
    <t>COMICIONES BANCARIAS</t>
  </si>
  <si>
    <t>SERVICIOS DE INSTALACION,REPARACION,MANTENIMIENTO Y CONSERVACION</t>
  </si>
  <si>
    <t>CONSERVACION Y MANTENIMIENTO MENOR DE INMUEBLES</t>
  </si>
  <si>
    <t>MANTENIMIENTO Y CONSERVACION DE PLANTA POTABILIZADORA</t>
  </si>
  <si>
    <t>MANTTENIMIENTO Y CONSERVACION DE PLANTA TRATADORA Y AGUAS RESIDUALES</t>
  </si>
  <si>
    <t>REPARACION Y MANTENIMIENTO DE LINEAS DE CONDUCCION</t>
  </si>
  <si>
    <t>REPARACION Y MANTENIMIENTO DE LAS LINEAS DE DISTRIBUCION</t>
  </si>
  <si>
    <t>REPARACIÓN Y MANTENIMIENTO DE DRENAJE</t>
  </si>
  <si>
    <t>INSTALACION,REPARACION Y MANTENIMIENTO DE EQUIPO DE COMPUTO Y TECNOLOGIA</t>
  </si>
  <si>
    <t>REPARACION Y MANTENIMIENTO DE EQUIPOS DE TRASPORTE</t>
  </si>
  <si>
    <t>INSTALACION,REPARACION Y MANTENIMIENTO DE MAQUINARIA</t>
  </si>
  <si>
    <t>MANTENIMIENTO Y CONSERVACION DE MAQUINARIA</t>
  </si>
  <si>
    <t>SERVICIOS DE COMUNICACIÓN SOCIAL Y PUBLICA</t>
  </si>
  <si>
    <t>DIFUSION POR RADIO,TELEVICION Y OTROS MEDIOS DE COMUNICACIÓN</t>
  </si>
  <si>
    <t>SERVICIOS DE CREACION Y DIFUSION DE CONTENIDO WED</t>
  </si>
  <si>
    <t>SERVICIO DE TRASLADO Y BIATICOS</t>
  </si>
  <si>
    <t>VIATICOS EN EL PAIS</t>
  </si>
  <si>
    <t>SERVICIOS OFICIALES</t>
  </si>
  <si>
    <t>GASTOS DE ORDEN SOCIAL Y CULTURAL</t>
  </si>
  <si>
    <t>OTROS SEVICIOS GENERALES</t>
  </si>
  <si>
    <t>IMPUESTOS Y DERECHOS</t>
  </si>
  <si>
    <t>DERECHOS CNAEXTRACION DE AGUAS NACIONALES</t>
  </si>
  <si>
    <t>DERECHOS CNA DESCARGA DE AGUAS RESIDUALES</t>
  </si>
  <si>
    <t>IMPUESTO SOBRE NOMINA Y OTROS QUE SE DERIVEN DEL PRODUCTO DEL TRABAJO</t>
  </si>
  <si>
    <t>OTROS SERVICIOS GENERALES</t>
  </si>
  <si>
    <t>SERVICIOS DE ALIMENTACION</t>
  </si>
  <si>
    <t>SERVICIO DE PIPAS</t>
  </si>
  <si>
    <t>BIENES MUEBLES,INMUEBLES E INTANGIBLES</t>
  </si>
  <si>
    <t>MOBILIARIO Y EQUIPO DE ADMINISTRACION</t>
  </si>
  <si>
    <t>EQUIPO DE COMPUTO Y DE TECNOLOGIA DE LAINFORMACION</t>
  </si>
  <si>
    <t>EQUIPO DE COMPUTACION</t>
  </si>
  <si>
    <t>VEHICULOS Y EQUIPO DE TRASPORTE</t>
  </si>
  <si>
    <t>VEHICULOS Y EQUIPO TERRESTRE</t>
  </si>
  <si>
    <t>MAQUINARIA,OTROS EQUIPOS Y HERRAMIENTAS</t>
  </si>
  <si>
    <t>HERRAMIENTAS Y MAQUINAS-HERRAMIENTA</t>
  </si>
  <si>
    <t>DEUDA PUBLICA</t>
  </si>
  <si>
    <t>ADEUDOS DE EJERCICIOS FISCALES ANTERIORES</t>
  </si>
  <si>
    <t>ADEFAS</t>
  </si>
  <si>
    <t>DIRECCIÓN DE ADMINISTRACIÓN Y FINANZAS</t>
  </si>
  <si>
    <t>https://drive.google.com/file/d/1caqJceVdXdD8XKHYmRz4x_Tb3850p58z/view</t>
  </si>
  <si>
    <t>http://noseejerciomodificacion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</si>
</sst>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b/>
      <sz val="11"/>
      <color indexed="8"/>
      <name val="Calibri"/>
      <family val="2"/>
      <scheme val="minor"/>
    </font>
    <font>
      <b/>
      <sz val="11"/>
      <color rgb="FF000000"/>
      <name val="Calibri"/>
      <family val="2"/>
      <scheme val="minor"/>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7" fillId="0" borderId="0" applyNumberFormat="0" applyFill="0" applyBorder="0" applyAlignment="0" applyProtection="0"/>
  </cellStyleXfs>
  <cellXfs count="22">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0" fontId="4" fillId="0" borderId="0" xfId="0" applyFont="1" applyAlignment="1">
      <alignment wrapText="1"/>
    </xf>
    <xf numFmtId="0" fontId="0" fillId="0" borderId="0" xfId="0" applyAlignment="1">
      <alignment wrapText="1"/>
    </xf>
    <xf numFmtId="0" fontId="5" fillId="0" borderId="0" xfId="0" applyFont="1" applyAlignment="1">
      <alignment wrapText="1"/>
    </xf>
    <xf numFmtId="0" fontId="6" fillId="0" borderId="0" xfId="0" applyFont="1" applyAlignment="1">
      <alignment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NumberFormat="1" applyFont="1"/>
    <xf numFmtId="0" fontId="0" fillId="0" borderId="0" xfId="1" applyNumberFormat="1" applyFont="1"/>
    <xf numFmtId="0" fontId="3" fillId="0" borderId="0" xfId="1" applyNumberFormat="1" applyFont="1"/>
    <xf numFmtId="0" fontId="0" fillId="0" borderId="0" xfId="0" applyAlignment="1">
      <alignment horizontal="center" vertical="center" wrapText="1"/>
    </xf>
    <xf numFmtId="0" fontId="7" fillId="0" borderId="0" xfId="2" applyAlignment="1">
      <alignment horizontal="center" vertical="center" wrapText="1"/>
    </xf>
    <xf numFmtId="0" fontId="1" fillId="2" borderId="1" xfId="0" applyFont="1" applyFill="1" applyBorder="1" applyAlignment="1">
      <alignment horizontal="center"/>
    </xf>
    <xf numFmtId="0" fontId="0" fillId="0" borderId="0" xfId="0"/>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noseejerciomodificacion/" TargetMode="External"/><Relationship Id="rId2" Type="http://schemas.openxmlformats.org/officeDocument/2006/relationships/hyperlink" Target="https://drive.google.com/file/d/1caqJceVdXdD8XKHYmRz4x_Tb3850p58z/view" TargetMode="External"/><Relationship Id="rId1" Type="http://schemas.openxmlformats.org/officeDocument/2006/relationships/hyperlink" Target="https://drive.google.com/file/d/1caqJceVdXdD8XKHYmRz4x_Tb3850p58z/view" TargetMode="External"/><Relationship Id="rId4" Type="http://schemas.openxmlformats.org/officeDocument/2006/relationships/hyperlink" Target="http://noseejerciomodific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6"/>
  <sheetViews>
    <sheetView tabSelected="1" topLeftCell="A2" workbookViewId="0">
      <selection activeCell="P93" sqref="P93"/>
    </sheetView>
  </sheetViews>
  <sheetFormatPr baseColWidth="10" defaultColWidth="9.140625" defaultRowHeight="15" x14ac:dyDescent="0.25"/>
  <cols>
    <col min="1" max="1" width="8" style="9" bestFit="1" customWidth="1"/>
    <col min="2" max="2" width="20.7109375" style="9" customWidth="1"/>
    <col min="3" max="3" width="22.28515625" style="9" customWidth="1"/>
    <col min="4" max="4" width="35.28515625" style="9" customWidth="1"/>
    <col min="5" max="5" width="33.140625" style="9" customWidth="1"/>
    <col min="6" max="6" width="38.7109375" style="9" customWidth="1"/>
    <col min="7" max="7" width="57.7109375" customWidth="1"/>
    <col min="8" max="8" width="41.42578125" bestFit="1" customWidth="1"/>
    <col min="9" max="9" width="30.140625" customWidth="1"/>
    <col min="10" max="10" width="26.28515625" customWidth="1"/>
    <col min="11" max="11" width="31.28515625" customWidth="1"/>
    <col min="12" max="12" width="30" customWidth="1"/>
    <col min="13" max="13" width="30.140625" customWidth="1"/>
    <col min="14" max="14" width="50.5703125" style="9" bestFit="1" customWidth="1"/>
    <col min="15" max="15" width="56.7109375" style="14" customWidth="1"/>
    <col min="16" max="16" width="51" customWidth="1"/>
    <col min="17" max="17" width="20.140625" bestFit="1" customWidth="1"/>
    <col min="18" max="18" width="8" bestFit="1" customWidth="1"/>
  </cols>
  <sheetData>
    <row r="1" spans="1:18" hidden="1" x14ac:dyDescent="0.25">
      <c r="A1" s="9" t="s">
        <v>0</v>
      </c>
    </row>
    <row r="2" spans="1:18" x14ac:dyDescent="0.25">
      <c r="A2" s="18" t="s">
        <v>1</v>
      </c>
      <c r="B2" s="19"/>
      <c r="C2" s="19"/>
      <c r="D2" s="16" t="s">
        <v>2</v>
      </c>
      <c r="E2" s="17"/>
      <c r="F2" s="17"/>
      <c r="G2" s="16" t="s">
        <v>3</v>
      </c>
      <c r="H2" s="17"/>
      <c r="I2" s="17"/>
    </row>
    <row r="3" spans="1:18" x14ac:dyDescent="0.25">
      <c r="A3" s="20" t="s">
        <v>4</v>
      </c>
      <c r="B3" s="19"/>
      <c r="C3" s="19"/>
      <c r="D3" s="21" t="s">
        <v>5</v>
      </c>
      <c r="E3" s="17"/>
      <c r="F3" s="17"/>
      <c r="G3" s="21" t="s">
        <v>6</v>
      </c>
      <c r="H3" s="17"/>
      <c r="I3" s="17"/>
    </row>
    <row r="4" spans="1:18" hidden="1" x14ac:dyDescent="0.25">
      <c r="A4" s="9" t="s">
        <v>7</v>
      </c>
      <c r="B4" s="9" t="s">
        <v>8</v>
      </c>
      <c r="C4" s="9" t="s">
        <v>8</v>
      </c>
      <c r="D4" s="9" t="s">
        <v>9</v>
      </c>
      <c r="E4" s="9" t="s">
        <v>9</v>
      </c>
      <c r="F4" s="9" t="s">
        <v>9</v>
      </c>
      <c r="G4" t="s">
        <v>9</v>
      </c>
      <c r="H4" t="s">
        <v>10</v>
      </c>
      <c r="I4" t="s">
        <v>10</v>
      </c>
      <c r="J4" t="s">
        <v>10</v>
      </c>
      <c r="K4" t="s">
        <v>10</v>
      </c>
      <c r="L4" t="s">
        <v>10</v>
      </c>
      <c r="M4" t="s">
        <v>10</v>
      </c>
      <c r="N4" s="9" t="s">
        <v>9</v>
      </c>
      <c r="O4" s="14" t="s">
        <v>11</v>
      </c>
      <c r="P4" t="s">
        <v>9</v>
      </c>
      <c r="Q4" t="s">
        <v>12</v>
      </c>
      <c r="R4" t="s">
        <v>13</v>
      </c>
    </row>
    <row r="5" spans="1:18" hidden="1" x14ac:dyDescent="0.25">
      <c r="A5" s="9" t="s">
        <v>14</v>
      </c>
      <c r="B5" s="9" t="s">
        <v>15</v>
      </c>
      <c r="C5" s="9" t="s">
        <v>16</v>
      </c>
      <c r="D5" s="9" t="s">
        <v>17</v>
      </c>
      <c r="E5" s="9" t="s">
        <v>18</v>
      </c>
      <c r="F5" s="9" t="s">
        <v>19</v>
      </c>
      <c r="G5" t="s">
        <v>20</v>
      </c>
      <c r="H5" t="s">
        <v>21</v>
      </c>
      <c r="I5" t="s">
        <v>22</v>
      </c>
      <c r="J5" t="s">
        <v>23</v>
      </c>
      <c r="K5" t="s">
        <v>24</v>
      </c>
      <c r="L5" t="s">
        <v>25</v>
      </c>
      <c r="M5" t="s">
        <v>26</v>
      </c>
      <c r="N5" s="9" t="s">
        <v>27</v>
      </c>
      <c r="O5" s="14" t="s">
        <v>28</v>
      </c>
      <c r="P5" t="s">
        <v>29</v>
      </c>
      <c r="Q5" t="s">
        <v>30</v>
      </c>
      <c r="R5" t="s">
        <v>31</v>
      </c>
    </row>
    <row r="6" spans="1:18" x14ac:dyDescent="0.25">
      <c r="A6" s="16" t="s">
        <v>32</v>
      </c>
      <c r="B6" s="17"/>
      <c r="C6" s="17"/>
      <c r="D6" s="17"/>
      <c r="E6" s="17"/>
      <c r="F6" s="17"/>
      <c r="G6" s="17"/>
      <c r="H6" s="17"/>
      <c r="I6" s="17"/>
      <c r="J6" s="17"/>
      <c r="K6" s="17"/>
      <c r="L6" s="17"/>
      <c r="M6" s="17"/>
      <c r="N6" s="17"/>
      <c r="O6" s="17"/>
      <c r="P6" s="17"/>
      <c r="Q6" s="17"/>
      <c r="R6" s="17"/>
    </row>
    <row r="7" spans="1:18" ht="26.25" x14ac:dyDescent="0.25">
      <c r="A7" s="8" t="s">
        <v>33</v>
      </c>
      <c r="B7" s="8" t="s">
        <v>34</v>
      </c>
      <c r="C7" s="8" t="s">
        <v>35</v>
      </c>
      <c r="D7" s="8" t="s">
        <v>36</v>
      </c>
      <c r="E7" s="8" t="s">
        <v>37</v>
      </c>
      <c r="F7" s="8" t="s">
        <v>38</v>
      </c>
      <c r="G7" s="1" t="s">
        <v>39</v>
      </c>
      <c r="H7" s="1" t="s">
        <v>40</v>
      </c>
      <c r="I7" s="1" t="s">
        <v>41</v>
      </c>
      <c r="J7" s="1" t="s">
        <v>42</v>
      </c>
      <c r="K7" s="1" t="s">
        <v>43</v>
      </c>
      <c r="L7" s="1" t="s">
        <v>44</v>
      </c>
      <c r="M7" s="1" t="s">
        <v>45</v>
      </c>
      <c r="N7" s="8" t="s">
        <v>46</v>
      </c>
      <c r="O7" s="8" t="s">
        <v>47</v>
      </c>
      <c r="P7" s="1" t="s">
        <v>48</v>
      </c>
      <c r="Q7" s="1" t="s">
        <v>49</v>
      </c>
      <c r="R7" s="1" t="s">
        <v>50</v>
      </c>
    </row>
    <row r="8" spans="1:18" ht="30" x14ac:dyDescent="0.25">
      <c r="A8" s="9">
        <v>2026</v>
      </c>
      <c r="B8" s="10">
        <v>46113</v>
      </c>
      <c r="C8" s="10">
        <v>46203</v>
      </c>
      <c r="D8" s="9">
        <v>10000</v>
      </c>
      <c r="G8" s="3" t="s">
        <v>51</v>
      </c>
      <c r="H8" s="11">
        <f>H9+H12+H17+H22+H26+H32</f>
        <v>37634618.439999998</v>
      </c>
      <c r="I8">
        <v>37664618.439999998</v>
      </c>
      <c r="J8">
        <v>30011450.960000001</v>
      </c>
      <c r="K8">
        <v>16764692.460000001</v>
      </c>
      <c r="L8">
        <v>16239963.84</v>
      </c>
      <c r="M8">
        <v>16239963.84</v>
      </c>
      <c r="N8" s="15" t="s">
        <v>162</v>
      </c>
      <c r="O8" s="15" t="s">
        <v>161</v>
      </c>
      <c r="P8" t="s">
        <v>160</v>
      </c>
      <c r="Q8" s="2">
        <v>46220</v>
      </c>
    </row>
    <row r="9" spans="1:18" ht="30" x14ac:dyDescent="0.25">
      <c r="A9" s="9">
        <v>2026</v>
      </c>
      <c r="B9" s="10">
        <v>46113</v>
      </c>
      <c r="C9" s="10">
        <v>46203</v>
      </c>
      <c r="D9" s="9">
        <v>10000</v>
      </c>
      <c r="E9" s="9">
        <v>11000</v>
      </c>
      <c r="G9" s="3" t="s">
        <v>52</v>
      </c>
      <c r="H9" s="11">
        <f t="shared" ref="H9" si="0">H11</f>
        <v>17211168</v>
      </c>
      <c r="I9">
        <v>17211168</v>
      </c>
      <c r="J9">
        <v>17211168</v>
      </c>
      <c r="K9">
        <v>8402795</v>
      </c>
      <c r="L9">
        <v>8402795</v>
      </c>
      <c r="M9">
        <v>8402795</v>
      </c>
      <c r="N9" s="15" t="s">
        <v>162</v>
      </c>
      <c r="O9" s="15" t="s">
        <v>161</v>
      </c>
      <c r="P9" t="s">
        <v>160</v>
      </c>
      <c r="Q9" s="2">
        <v>46220</v>
      </c>
    </row>
    <row r="10" spans="1:18" ht="30" x14ac:dyDescent="0.25">
      <c r="A10" s="9">
        <v>2026</v>
      </c>
      <c r="B10" s="10">
        <v>46113</v>
      </c>
      <c r="C10" s="10">
        <v>46203</v>
      </c>
      <c r="D10" s="9">
        <v>10000</v>
      </c>
      <c r="E10" s="9">
        <v>11300</v>
      </c>
      <c r="G10" t="s">
        <v>53</v>
      </c>
      <c r="H10" s="12">
        <f>H11</f>
        <v>17211168</v>
      </c>
      <c r="I10">
        <v>17211168</v>
      </c>
      <c r="J10">
        <v>17211168</v>
      </c>
      <c r="K10">
        <v>8402795</v>
      </c>
      <c r="L10">
        <v>8402795</v>
      </c>
      <c r="M10">
        <v>8402795</v>
      </c>
      <c r="N10" s="15" t="s">
        <v>162</v>
      </c>
      <c r="O10" s="15" t="s">
        <v>161</v>
      </c>
      <c r="P10" t="s">
        <v>160</v>
      </c>
      <c r="Q10" s="2">
        <v>46220</v>
      </c>
    </row>
    <row r="11" spans="1:18" ht="30" x14ac:dyDescent="0.25">
      <c r="A11" s="9">
        <v>2026</v>
      </c>
      <c r="B11" s="10">
        <v>46113</v>
      </c>
      <c r="C11" s="10">
        <v>46203</v>
      </c>
      <c r="D11" s="9">
        <v>10000</v>
      </c>
      <c r="E11" s="9">
        <v>11300</v>
      </c>
      <c r="F11" s="9">
        <v>11301</v>
      </c>
      <c r="G11" t="s">
        <v>54</v>
      </c>
      <c r="H11" s="12">
        <v>17211168</v>
      </c>
      <c r="I11">
        <v>17211168</v>
      </c>
      <c r="J11">
        <v>17211168</v>
      </c>
      <c r="K11">
        <v>8402795</v>
      </c>
      <c r="L11">
        <v>8402795</v>
      </c>
      <c r="M11">
        <v>8402795</v>
      </c>
      <c r="N11" s="15" t="s">
        <v>162</v>
      </c>
      <c r="O11" s="15" t="s">
        <v>161</v>
      </c>
      <c r="P11" t="s">
        <v>160</v>
      </c>
      <c r="Q11" s="2">
        <v>46220</v>
      </c>
    </row>
    <row r="12" spans="1:18" ht="30" x14ac:dyDescent="0.25">
      <c r="A12" s="9">
        <v>2026</v>
      </c>
      <c r="B12" s="10">
        <v>46113</v>
      </c>
      <c r="C12" s="10">
        <v>46203</v>
      </c>
      <c r="D12" s="9">
        <v>10000</v>
      </c>
      <c r="E12" s="9">
        <v>12000</v>
      </c>
      <c r="G12" s="3" t="s">
        <v>55</v>
      </c>
      <c r="H12" s="11">
        <f t="shared" ref="H12" si="1">H16+H14</f>
        <v>3822126.18</v>
      </c>
      <c r="I12">
        <v>3822126.18</v>
      </c>
      <c r="J12">
        <v>3614226.18</v>
      </c>
      <c r="K12">
        <v>1905253</v>
      </c>
      <c r="L12">
        <v>1905253</v>
      </c>
      <c r="M12">
        <v>1905253</v>
      </c>
      <c r="N12" s="15" t="s">
        <v>162</v>
      </c>
      <c r="O12" s="15" t="s">
        <v>161</v>
      </c>
      <c r="P12" t="s">
        <v>160</v>
      </c>
      <c r="Q12" s="2">
        <v>46220</v>
      </c>
    </row>
    <row r="13" spans="1:18" ht="30" x14ac:dyDescent="0.25">
      <c r="A13" s="9">
        <v>2026</v>
      </c>
      <c r="B13" s="10">
        <v>46113</v>
      </c>
      <c r="C13" s="10">
        <v>46203</v>
      </c>
      <c r="D13" s="9">
        <v>10000</v>
      </c>
      <c r="E13" s="9">
        <v>12100</v>
      </c>
      <c r="G13" t="s">
        <v>56</v>
      </c>
      <c r="H13" s="12">
        <f>H14</f>
        <v>3522126.18</v>
      </c>
      <c r="I13">
        <v>3522126.18</v>
      </c>
      <c r="J13">
        <v>3522126.18</v>
      </c>
      <c r="K13">
        <v>1813153</v>
      </c>
      <c r="L13">
        <v>1813153</v>
      </c>
      <c r="M13">
        <v>1813153</v>
      </c>
      <c r="N13" s="15" t="s">
        <v>162</v>
      </c>
      <c r="O13" s="15" t="s">
        <v>161</v>
      </c>
      <c r="P13" t="s">
        <v>160</v>
      </c>
      <c r="Q13" s="2">
        <v>46220</v>
      </c>
    </row>
    <row r="14" spans="1:18" ht="30" x14ac:dyDescent="0.25">
      <c r="A14" s="9">
        <v>2026</v>
      </c>
      <c r="B14" s="10">
        <v>46113</v>
      </c>
      <c r="C14" s="10">
        <v>46203</v>
      </c>
      <c r="D14" s="9">
        <v>10000</v>
      </c>
      <c r="E14" s="9">
        <v>12100</v>
      </c>
      <c r="F14" s="9">
        <v>12101</v>
      </c>
      <c r="G14" t="s">
        <v>57</v>
      </c>
      <c r="H14" s="12">
        <v>3522126.18</v>
      </c>
      <c r="I14">
        <v>3522126.18</v>
      </c>
      <c r="J14">
        <v>3522126.18</v>
      </c>
      <c r="K14">
        <v>1813153</v>
      </c>
      <c r="L14">
        <v>1813153</v>
      </c>
      <c r="M14">
        <v>1813153</v>
      </c>
      <c r="N14" s="15" t="s">
        <v>162</v>
      </c>
      <c r="O14" s="15" t="s">
        <v>161</v>
      </c>
      <c r="P14" t="s">
        <v>160</v>
      </c>
      <c r="Q14" s="2">
        <v>46220</v>
      </c>
    </row>
    <row r="15" spans="1:18" ht="30" x14ac:dyDescent="0.25">
      <c r="A15" s="9">
        <v>2026</v>
      </c>
      <c r="B15" s="10">
        <v>46113</v>
      </c>
      <c r="C15" s="10">
        <v>46203</v>
      </c>
      <c r="D15" s="9">
        <v>10000</v>
      </c>
      <c r="E15" s="9">
        <v>12200</v>
      </c>
      <c r="G15" t="s">
        <v>58</v>
      </c>
      <c r="H15" s="12">
        <f>H16</f>
        <v>300000</v>
      </c>
      <c r="I15">
        <v>300000</v>
      </c>
      <c r="J15">
        <v>92100</v>
      </c>
      <c r="K15">
        <v>92100</v>
      </c>
      <c r="L15">
        <v>92100</v>
      </c>
      <c r="M15">
        <v>92100</v>
      </c>
      <c r="N15" s="15" t="s">
        <v>162</v>
      </c>
      <c r="O15" s="15" t="s">
        <v>161</v>
      </c>
      <c r="P15" t="s">
        <v>160</v>
      </c>
      <c r="Q15" s="2">
        <v>46220</v>
      </c>
    </row>
    <row r="16" spans="1:18" ht="30" x14ac:dyDescent="0.25">
      <c r="A16" s="9">
        <v>2026</v>
      </c>
      <c r="B16" s="10">
        <v>46113</v>
      </c>
      <c r="C16" s="10">
        <v>46203</v>
      </c>
      <c r="D16" s="9">
        <v>10000</v>
      </c>
      <c r="E16" s="9">
        <v>12200</v>
      </c>
      <c r="F16" s="9">
        <v>12201</v>
      </c>
      <c r="G16" t="s">
        <v>59</v>
      </c>
      <c r="H16" s="12">
        <v>300000</v>
      </c>
      <c r="I16">
        <v>300000</v>
      </c>
      <c r="J16">
        <v>92100</v>
      </c>
      <c r="K16">
        <v>92100</v>
      </c>
      <c r="L16">
        <v>92100</v>
      </c>
      <c r="M16">
        <v>92100</v>
      </c>
      <c r="N16" s="15" t="s">
        <v>162</v>
      </c>
      <c r="O16" s="15" t="s">
        <v>161</v>
      </c>
      <c r="P16" t="s">
        <v>160</v>
      </c>
      <c r="Q16" s="2">
        <v>46220</v>
      </c>
    </row>
    <row r="17" spans="1:17" ht="30" x14ac:dyDescent="0.25">
      <c r="A17" s="9">
        <v>2026</v>
      </c>
      <c r="B17" s="10">
        <v>46113</v>
      </c>
      <c r="C17" s="10">
        <v>46203</v>
      </c>
      <c r="D17" s="9">
        <v>10000</v>
      </c>
      <c r="E17" s="9">
        <v>13000</v>
      </c>
      <c r="G17" s="3" t="s">
        <v>60</v>
      </c>
      <c r="H17" s="11">
        <f t="shared" ref="H17" si="2">H21+H20+H19</f>
        <v>4585476.32</v>
      </c>
      <c r="I17">
        <v>4585476.32</v>
      </c>
      <c r="J17">
        <v>353652.32</v>
      </c>
      <c r="K17">
        <v>167138</v>
      </c>
      <c r="L17">
        <v>167138</v>
      </c>
      <c r="M17">
        <v>167138</v>
      </c>
      <c r="N17" s="15" t="s">
        <v>162</v>
      </c>
      <c r="O17" s="15" t="s">
        <v>161</v>
      </c>
      <c r="P17" t="s">
        <v>160</v>
      </c>
      <c r="Q17" s="2">
        <v>46220</v>
      </c>
    </row>
    <row r="18" spans="1:17" ht="30" x14ac:dyDescent="0.25">
      <c r="A18" s="9">
        <v>2026</v>
      </c>
      <c r="B18" s="10">
        <v>46113</v>
      </c>
      <c r="C18" s="10">
        <v>46203</v>
      </c>
      <c r="D18" s="9">
        <v>10000</v>
      </c>
      <c r="E18" s="9">
        <v>13200</v>
      </c>
      <c r="G18" t="s">
        <v>61</v>
      </c>
      <c r="H18" s="12">
        <f>H19+H20+H21</f>
        <v>4585476.32</v>
      </c>
      <c r="I18">
        <v>4585476.32</v>
      </c>
      <c r="J18">
        <v>353652.32</v>
      </c>
      <c r="K18">
        <v>167138</v>
      </c>
      <c r="L18">
        <v>167138</v>
      </c>
      <c r="M18">
        <v>167138</v>
      </c>
      <c r="N18" s="15" t="s">
        <v>162</v>
      </c>
      <c r="O18" s="15" t="s">
        <v>161</v>
      </c>
      <c r="P18" t="s">
        <v>160</v>
      </c>
      <c r="Q18" s="2">
        <v>46220</v>
      </c>
    </row>
    <row r="19" spans="1:17" ht="30" x14ac:dyDescent="0.25">
      <c r="A19" s="9">
        <v>2026</v>
      </c>
      <c r="B19" s="10">
        <v>46113</v>
      </c>
      <c r="C19" s="10">
        <v>46203</v>
      </c>
      <c r="D19" s="9">
        <v>10000</v>
      </c>
      <c r="E19" s="9">
        <v>13200</v>
      </c>
      <c r="F19" s="9">
        <v>13201</v>
      </c>
      <c r="G19" t="s">
        <v>62</v>
      </c>
      <c r="H19" s="12">
        <v>353652.32</v>
      </c>
      <c r="I19">
        <v>353652.32</v>
      </c>
      <c r="J19">
        <v>353652.32</v>
      </c>
      <c r="K19">
        <v>167138</v>
      </c>
      <c r="L19">
        <v>167138</v>
      </c>
      <c r="M19">
        <v>167138</v>
      </c>
      <c r="N19" s="15" t="s">
        <v>162</v>
      </c>
      <c r="O19" s="15" t="s">
        <v>161</v>
      </c>
      <c r="P19" t="s">
        <v>160</v>
      </c>
      <c r="Q19" s="2">
        <v>46220</v>
      </c>
    </row>
    <row r="20" spans="1:17" ht="30" x14ac:dyDescent="0.25">
      <c r="A20" s="9">
        <v>2026</v>
      </c>
      <c r="B20" s="10">
        <v>46113</v>
      </c>
      <c r="C20" s="10">
        <v>46203</v>
      </c>
      <c r="D20" s="9">
        <v>10000</v>
      </c>
      <c r="E20" s="9">
        <v>13200</v>
      </c>
      <c r="F20" s="9">
        <v>13203</v>
      </c>
      <c r="G20" t="s">
        <v>63</v>
      </c>
      <c r="H20" s="12">
        <v>2115912</v>
      </c>
      <c r="I20">
        <v>2115912</v>
      </c>
      <c r="J20">
        <v>0</v>
      </c>
      <c r="K20">
        <v>0</v>
      </c>
      <c r="L20">
        <v>0</v>
      </c>
      <c r="M20">
        <v>0</v>
      </c>
      <c r="N20" s="15" t="s">
        <v>162</v>
      </c>
      <c r="O20" s="15" t="s">
        <v>161</v>
      </c>
      <c r="P20" t="s">
        <v>160</v>
      </c>
      <c r="Q20" s="2">
        <v>46220</v>
      </c>
    </row>
    <row r="21" spans="1:17" ht="30" x14ac:dyDescent="0.25">
      <c r="A21" s="9">
        <v>2026</v>
      </c>
      <c r="B21" s="10">
        <v>46113</v>
      </c>
      <c r="C21" s="10">
        <v>46203</v>
      </c>
      <c r="D21" s="9">
        <v>10000</v>
      </c>
      <c r="E21" s="9">
        <v>13200</v>
      </c>
      <c r="F21" s="9">
        <v>13205</v>
      </c>
      <c r="G21" t="s">
        <v>64</v>
      </c>
      <c r="H21" s="12">
        <v>2115912</v>
      </c>
      <c r="I21">
        <v>2115912</v>
      </c>
      <c r="J21">
        <v>0</v>
      </c>
      <c r="K21">
        <v>0</v>
      </c>
      <c r="L21">
        <v>0</v>
      </c>
      <c r="M21">
        <v>0</v>
      </c>
      <c r="N21" s="15" t="s">
        <v>162</v>
      </c>
      <c r="O21" s="15" t="s">
        <v>161</v>
      </c>
      <c r="P21" t="s">
        <v>160</v>
      </c>
      <c r="Q21" s="2">
        <v>46220</v>
      </c>
    </row>
    <row r="22" spans="1:17" ht="30" x14ac:dyDescent="0.25">
      <c r="A22" s="9">
        <v>2026</v>
      </c>
      <c r="B22" s="10">
        <v>46113</v>
      </c>
      <c r="C22" s="10">
        <v>46203</v>
      </c>
      <c r="D22" s="9">
        <v>10000</v>
      </c>
      <c r="E22" s="9">
        <v>14000</v>
      </c>
      <c r="G22" s="3" t="s">
        <v>65</v>
      </c>
      <c r="H22" s="11">
        <f t="shared" ref="H22" si="3">H24+H25</f>
        <v>4631858.97</v>
      </c>
      <c r="I22">
        <v>4631858.97</v>
      </c>
      <c r="J22">
        <v>2583295.86</v>
      </c>
      <c r="K22">
        <v>2583295.86</v>
      </c>
      <c r="L22">
        <v>2058567.24</v>
      </c>
      <c r="M22">
        <v>2058567.24</v>
      </c>
      <c r="N22" s="15" t="s">
        <v>162</v>
      </c>
      <c r="O22" s="15" t="s">
        <v>161</v>
      </c>
      <c r="P22" t="s">
        <v>160</v>
      </c>
      <c r="Q22" s="2">
        <v>46220</v>
      </c>
    </row>
    <row r="23" spans="1:17" ht="30" x14ac:dyDescent="0.25">
      <c r="A23" s="9">
        <v>2026</v>
      </c>
      <c r="B23" s="10">
        <v>46113</v>
      </c>
      <c r="C23" s="10">
        <v>46203</v>
      </c>
      <c r="D23" s="9">
        <v>10000</v>
      </c>
      <c r="E23" s="9">
        <v>14100</v>
      </c>
      <c r="G23" t="s">
        <v>66</v>
      </c>
      <c r="H23" s="12">
        <f>H24+H25</f>
        <v>4631858.97</v>
      </c>
      <c r="I23">
        <v>4631858.97</v>
      </c>
      <c r="J23">
        <v>2583295.86</v>
      </c>
      <c r="K23">
        <v>2583295.86</v>
      </c>
      <c r="L23">
        <v>2058567.24</v>
      </c>
      <c r="M23">
        <v>2058567.24</v>
      </c>
      <c r="N23" s="15" t="s">
        <v>162</v>
      </c>
      <c r="O23" s="15" t="s">
        <v>161</v>
      </c>
      <c r="P23" t="s">
        <v>160</v>
      </c>
      <c r="Q23" s="2">
        <v>46220</v>
      </c>
    </row>
    <row r="24" spans="1:17" ht="30" x14ac:dyDescent="0.25">
      <c r="A24" s="9">
        <v>2026</v>
      </c>
      <c r="B24" s="10">
        <v>46113</v>
      </c>
      <c r="C24" s="10">
        <v>46203</v>
      </c>
      <c r="D24" s="9">
        <v>10000</v>
      </c>
      <c r="E24" s="9">
        <v>14100</v>
      </c>
      <c r="F24" s="9">
        <v>14102</v>
      </c>
      <c r="G24" t="s">
        <v>67</v>
      </c>
      <c r="H24" s="12">
        <v>2624136.96</v>
      </c>
      <c r="I24">
        <v>2624136.96</v>
      </c>
      <c r="J24">
        <v>1200894.26</v>
      </c>
      <c r="K24">
        <v>1200894.26</v>
      </c>
      <c r="L24">
        <v>1032390.38</v>
      </c>
      <c r="M24">
        <v>1032390.38</v>
      </c>
      <c r="N24" s="15" t="s">
        <v>162</v>
      </c>
      <c r="O24" s="15" t="s">
        <v>161</v>
      </c>
      <c r="P24" t="s">
        <v>160</v>
      </c>
      <c r="Q24" s="2">
        <v>46220</v>
      </c>
    </row>
    <row r="25" spans="1:17" ht="30" x14ac:dyDescent="0.25">
      <c r="A25" s="9">
        <v>2026</v>
      </c>
      <c r="B25" s="10">
        <v>46113</v>
      </c>
      <c r="C25" s="10">
        <v>46203</v>
      </c>
      <c r="D25" s="9">
        <v>10000</v>
      </c>
      <c r="E25" s="9">
        <v>14100</v>
      </c>
      <c r="F25" s="9">
        <v>14105</v>
      </c>
      <c r="G25" t="s">
        <v>68</v>
      </c>
      <c r="H25" s="12">
        <v>2007722.01</v>
      </c>
      <c r="I25">
        <v>2007722.01</v>
      </c>
      <c r="J25">
        <v>1382401.6</v>
      </c>
      <c r="K25">
        <v>1382401.6</v>
      </c>
      <c r="L25">
        <v>1026176.86</v>
      </c>
      <c r="M25">
        <v>1026176.86</v>
      </c>
      <c r="N25" s="15" t="s">
        <v>162</v>
      </c>
      <c r="O25" s="15" t="s">
        <v>161</v>
      </c>
      <c r="P25" t="s">
        <v>160</v>
      </c>
      <c r="Q25" s="2">
        <v>46220</v>
      </c>
    </row>
    <row r="26" spans="1:17" ht="30" x14ac:dyDescent="0.25">
      <c r="A26" s="9">
        <v>2026</v>
      </c>
      <c r="B26" s="10">
        <v>46113</v>
      </c>
      <c r="C26" s="10">
        <v>46203</v>
      </c>
      <c r="D26" s="9">
        <v>10000</v>
      </c>
      <c r="E26" s="9">
        <v>15000</v>
      </c>
      <c r="G26" s="3" t="s">
        <v>69</v>
      </c>
      <c r="H26" s="11">
        <f t="shared" ref="H26" si="4">H28+H29+H31</f>
        <v>6456088.9699999997</v>
      </c>
      <c r="I26">
        <v>6456088.9699999997</v>
      </c>
      <c r="J26">
        <v>5861042.5999999996</v>
      </c>
      <c r="K26">
        <v>3318144.6</v>
      </c>
      <c r="L26">
        <v>3318144.6</v>
      </c>
      <c r="M26">
        <v>3318144.6</v>
      </c>
      <c r="N26" s="15" t="s">
        <v>162</v>
      </c>
      <c r="O26" s="15" t="s">
        <v>161</v>
      </c>
      <c r="P26" t="s">
        <v>160</v>
      </c>
      <c r="Q26" s="2">
        <v>46220</v>
      </c>
    </row>
    <row r="27" spans="1:17" ht="30" x14ac:dyDescent="0.25">
      <c r="A27" s="9">
        <v>2026</v>
      </c>
      <c r="B27" s="10">
        <v>46113</v>
      </c>
      <c r="C27" s="10">
        <v>46203</v>
      </c>
      <c r="D27" s="9">
        <v>10000</v>
      </c>
      <c r="E27" s="9">
        <v>15200</v>
      </c>
      <c r="G27" t="s">
        <v>70</v>
      </c>
      <c r="H27" s="12">
        <f>H28+H29</f>
        <v>1172308.97</v>
      </c>
      <c r="I27">
        <v>1172308.97</v>
      </c>
      <c r="J27">
        <v>577262.6</v>
      </c>
      <c r="K27">
        <v>577262.6</v>
      </c>
      <c r="L27">
        <v>577262.6</v>
      </c>
      <c r="M27">
        <v>577262.6</v>
      </c>
      <c r="N27" s="15" t="s">
        <v>162</v>
      </c>
      <c r="O27" s="15" t="s">
        <v>161</v>
      </c>
      <c r="P27" t="s">
        <v>160</v>
      </c>
      <c r="Q27" s="2">
        <v>46220</v>
      </c>
    </row>
    <row r="28" spans="1:17" ht="30" x14ac:dyDescent="0.25">
      <c r="A28" s="9">
        <v>2026</v>
      </c>
      <c r="B28" s="10">
        <v>46113</v>
      </c>
      <c r="C28" s="10">
        <v>46203</v>
      </c>
      <c r="D28" s="9">
        <v>10000</v>
      </c>
      <c r="E28" s="9">
        <v>15200</v>
      </c>
      <c r="F28" s="9">
        <v>15201</v>
      </c>
      <c r="G28" t="s">
        <v>70</v>
      </c>
      <c r="H28" s="12">
        <v>1072308.97</v>
      </c>
      <c r="I28">
        <v>1072308.97</v>
      </c>
      <c r="J28">
        <v>577262.6</v>
      </c>
      <c r="K28">
        <v>577262.6</v>
      </c>
      <c r="L28">
        <v>577262.6</v>
      </c>
      <c r="M28">
        <v>577262.6</v>
      </c>
      <c r="N28" s="15" t="s">
        <v>162</v>
      </c>
      <c r="O28" s="15" t="s">
        <v>161</v>
      </c>
      <c r="P28" t="s">
        <v>160</v>
      </c>
      <c r="Q28" s="2">
        <v>46220</v>
      </c>
    </row>
    <row r="29" spans="1:17" ht="30" x14ac:dyDescent="0.25">
      <c r="A29" s="9">
        <v>2026</v>
      </c>
      <c r="B29" s="10">
        <v>46113</v>
      </c>
      <c r="C29" s="10">
        <v>46203</v>
      </c>
      <c r="D29" s="9">
        <v>10000</v>
      </c>
      <c r="E29" s="9">
        <v>15200</v>
      </c>
      <c r="F29" s="9">
        <v>15202</v>
      </c>
      <c r="G29" t="s">
        <v>71</v>
      </c>
      <c r="H29" s="12">
        <v>100000</v>
      </c>
      <c r="I29">
        <v>100000</v>
      </c>
      <c r="J29">
        <v>0</v>
      </c>
      <c r="K29">
        <v>0</v>
      </c>
      <c r="L29">
        <v>0</v>
      </c>
      <c r="M29">
        <v>0</v>
      </c>
      <c r="N29" s="15" t="s">
        <v>162</v>
      </c>
      <c r="O29" s="15" t="s">
        <v>161</v>
      </c>
      <c r="P29" t="s">
        <v>160</v>
      </c>
      <c r="Q29" s="2">
        <v>46220</v>
      </c>
    </row>
    <row r="30" spans="1:17" ht="30" x14ac:dyDescent="0.25">
      <c r="A30" s="9">
        <v>2026</v>
      </c>
      <c r="B30" s="10">
        <v>46113</v>
      </c>
      <c r="C30" s="10">
        <v>46203</v>
      </c>
      <c r="D30" s="9">
        <v>10000</v>
      </c>
      <c r="E30" s="9">
        <v>15400</v>
      </c>
      <c r="G30" t="s">
        <v>72</v>
      </c>
      <c r="H30" s="12">
        <f>H31</f>
        <v>5283780</v>
      </c>
      <c r="I30">
        <v>5283780</v>
      </c>
      <c r="J30">
        <v>5283780</v>
      </c>
      <c r="K30">
        <v>2740882</v>
      </c>
      <c r="L30">
        <v>2740882</v>
      </c>
      <c r="M30">
        <v>2740882</v>
      </c>
      <c r="N30" s="15" t="s">
        <v>162</v>
      </c>
      <c r="O30" s="15" t="s">
        <v>161</v>
      </c>
      <c r="P30" t="s">
        <v>160</v>
      </c>
      <c r="Q30" s="2">
        <v>46220</v>
      </c>
    </row>
    <row r="31" spans="1:17" ht="30" x14ac:dyDescent="0.25">
      <c r="A31" s="9">
        <v>2026</v>
      </c>
      <c r="B31" s="10">
        <v>46113</v>
      </c>
      <c r="C31" s="10">
        <v>46203</v>
      </c>
      <c r="D31" s="9">
        <v>10000</v>
      </c>
      <c r="E31" s="9">
        <v>15400</v>
      </c>
      <c r="F31" s="9">
        <v>15401</v>
      </c>
      <c r="G31" t="s">
        <v>73</v>
      </c>
      <c r="H31" s="12">
        <v>5283780</v>
      </c>
      <c r="I31">
        <v>5283780</v>
      </c>
      <c r="J31">
        <v>5283780</v>
      </c>
      <c r="K31">
        <v>2740882</v>
      </c>
      <c r="L31">
        <v>2740882</v>
      </c>
      <c r="M31">
        <v>2740882</v>
      </c>
      <c r="N31" s="15" t="s">
        <v>162</v>
      </c>
      <c r="O31" s="15" t="s">
        <v>161</v>
      </c>
      <c r="P31" t="s">
        <v>160</v>
      </c>
      <c r="Q31" s="2">
        <v>46220</v>
      </c>
    </row>
    <row r="32" spans="1:17" ht="30" x14ac:dyDescent="0.25">
      <c r="A32" s="9">
        <v>2026</v>
      </c>
      <c r="B32" s="10">
        <v>46113</v>
      </c>
      <c r="C32" s="10">
        <v>46203</v>
      </c>
      <c r="D32" s="9">
        <v>10000</v>
      </c>
      <c r="E32" s="9">
        <v>17000</v>
      </c>
      <c r="G32" s="3" t="s">
        <v>74</v>
      </c>
      <c r="H32" s="11">
        <f t="shared" ref="H32" si="5">H34+H35+H36</f>
        <v>927900</v>
      </c>
      <c r="I32">
        <v>957900</v>
      </c>
      <c r="J32">
        <v>388066</v>
      </c>
      <c r="K32">
        <v>388066</v>
      </c>
      <c r="L32">
        <v>388066</v>
      </c>
      <c r="M32">
        <v>388066</v>
      </c>
      <c r="N32" s="15" t="s">
        <v>162</v>
      </c>
      <c r="O32" s="15" t="s">
        <v>161</v>
      </c>
      <c r="P32" t="s">
        <v>160</v>
      </c>
      <c r="Q32" s="2">
        <v>46220</v>
      </c>
    </row>
    <row r="33" spans="1:17" ht="30" x14ac:dyDescent="0.25">
      <c r="A33" s="9">
        <v>2026</v>
      </c>
      <c r="B33" s="10">
        <v>46113</v>
      </c>
      <c r="C33" s="10">
        <v>46203</v>
      </c>
      <c r="D33" s="9">
        <v>10000</v>
      </c>
      <c r="E33" s="9">
        <v>17100</v>
      </c>
      <c r="G33" t="s">
        <v>75</v>
      </c>
      <c r="H33" s="12">
        <f>H34+H35+H36</f>
        <v>927900</v>
      </c>
      <c r="I33">
        <v>957900</v>
      </c>
      <c r="J33">
        <v>388066</v>
      </c>
      <c r="K33">
        <v>388066</v>
      </c>
      <c r="L33">
        <v>388066</v>
      </c>
      <c r="M33">
        <v>388066</v>
      </c>
      <c r="N33" s="15" t="s">
        <v>162</v>
      </c>
      <c r="O33" s="15" t="s">
        <v>161</v>
      </c>
      <c r="P33" t="s">
        <v>160</v>
      </c>
      <c r="Q33" s="2">
        <v>46220</v>
      </c>
    </row>
    <row r="34" spans="1:17" ht="30" x14ac:dyDescent="0.25">
      <c r="A34" s="9">
        <v>2026</v>
      </c>
      <c r="B34" s="10">
        <v>46113</v>
      </c>
      <c r="C34" s="10">
        <v>46203</v>
      </c>
      <c r="D34" s="9">
        <v>10000</v>
      </c>
      <c r="E34" s="9">
        <v>17100</v>
      </c>
      <c r="F34" s="9">
        <v>17101</v>
      </c>
      <c r="G34" t="s">
        <v>76</v>
      </c>
      <c r="H34" s="12">
        <v>354400</v>
      </c>
      <c r="I34">
        <v>354400</v>
      </c>
      <c r="J34">
        <v>133400</v>
      </c>
      <c r="K34">
        <v>133400</v>
      </c>
      <c r="L34">
        <v>133400</v>
      </c>
      <c r="M34">
        <v>133400</v>
      </c>
      <c r="N34" s="15" t="s">
        <v>162</v>
      </c>
      <c r="O34" s="15" t="s">
        <v>161</v>
      </c>
      <c r="P34" t="s">
        <v>160</v>
      </c>
      <c r="Q34" s="2">
        <v>46220</v>
      </c>
    </row>
    <row r="35" spans="1:17" ht="30" x14ac:dyDescent="0.25">
      <c r="A35" s="9">
        <v>2026</v>
      </c>
      <c r="B35" s="10">
        <v>46113</v>
      </c>
      <c r="C35" s="10">
        <v>46203</v>
      </c>
      <c r="D35" s="9">
        <v>10000</v>
      </c>
      <c r="E35" s="9">
        <v>17100</v>
      </c>
      <c r="F35" s="9">
        <v>17102</v>
      </c>
      <c r="G35" t="s">
        <v>77</v>
      </c>
      <c r="H35" s="12">
        <v>73500</v>
      </c>
      <c r="I35">
        <v>73500</v>
      </c>
      <c r="J35">
        <v>0</v>
      </c>
      <c r="K35">
        <v>0</v>
      </c>
      <c r="L35">
        <v>0</v>
      </c>
      <c r="M35">
        <v>0</v>
      </c>
      <c r="N35" s="15" t="s">
        <v>162</v>
      </c>
      <c r="O35" s="15" t="s">
        <v>161</v>
      </c>
      <c r="P35" t="s">
        <v>160</v>
      </c>
      <c r="Q35" s="2">
        <v>46220</v>
      </c>
    </row>
    <row r="36" spans="1:17" ht="30" x14ac:dyDescent="0.25">
      <c r="A36" s="9">
        <v>2026</v>
      </c>
      <c r="B36" s="10">
        <v>46113</v>
      </c>
      <c r="C36" s="10">
        <v>46203</v>
      </c>
      <c r="D36" s="9">
        <v>10000</v>
      </c>
      <c r="E36" s="9">
        <v>17100</v>
      </c>
      <c r="F36" s="9">
        <v>17104</v>
      </c>
      <c r="G36" t="s">
        <v>78</v>
      </c>
      <c r="H36" s="12">
        <v>500000</v>
      </c>
      <c r="I36">
        <v>530000</v>
      </c>
      <c r="J36">
        <v>254666</v>
      </c>
      <c r="K36">
        <v>254666</v>
      </c>
      <c r="L36">
        <v>254666</v>
      </c>
      <c r="M36">
        <v>254666</v>
      </c>
      <c r="N36" s="15" t="s">
        <v>162</v>
      </c>
      <c r="O36" s="15" t="s">
        <v>161</v>
      </c>
      <c r="P36" t="s">
        <v>160</v>
      </c>
      <c r="Q36" s="2">
        <v>46220</v>
      </c>
    </row>
    <row r="37" spans="1:17" ht="30" x14ac:dyDescent="0.25">
      <c r="A37" s="9">
        <v>2026</v>
      </c>
      <c r="B37" s="10">
        <v>46113</v>
      </c>
      <c r="C37" s="10">
        <v>46203</v>
      </c>
      <c r="D37" s="9">
        <v>20000</v>
      </c>
      <c r="G37" s="3" t="s">
        <v>79</v>
      </c>
      <c r="H37" s="11">
        <f>H38+H48+H51+H56+H62+H65+H59</f>
        <v>2954457.74</v>
      </c>
      <c r="I37">
        <v>3014457.74</v>
      </c>
      <c r="J37">
        <v>1328995.97</v>
      </c>
      <c r="K37">
        <v>1328995.3970000001</v>
      </c>
      <c r="L37">
        <v>1158964.94</v>
      </c>
      <c r="M37">
        <v>1158964.94</v>
      </c>
      <c r="N37" s="15" t="s">
        <v>162</v>
      </c>
      <c r="O37" s="15" t="s">
        <v>161</v>
      </c>
      <c r="P37" t="s">
        <v>160</v>
      </c>
      <c r="Q37" s="2">
        <v>46220</v>
      </c>
    </row>
    <row r="38" spans="1:17" ht="30" x14ac:dyDescent="0.25">
      <c r="A38" s="9">
        <v>2026</v>
      </c>
      <c r="B38" s="10">
        <v>46113</v>
      </c>
      <c r="C38" s="10">
        <v>46203</v>
      </c>
      <c r="D38" s="9">
        <v>20000</v>
      </c>
      <c r="E38" s="9">
        <v>21000</v>
      </c>
      <c r="G38" s="3" t="s">
        <v>80</v>
      </c>
      <c r="H38" s="11">
        <f t="shared" ref="H38" si="6">H47+H45+H43+H41+H40</f>
        <v>364650.28</v>
      </c>
      <c r="I38">
        <v>419650.28</v>
      </c>
      <c r="J38">
        <v>201846.99</v>
      </c>
      <c r="K38">
        <v>201846.99</v>
      </c>
      <c r="L38">
        <v>201846.99</v>
      </c>
      <c r="M38">
        <v>201846.99</v>
      </c>
      <c r="N38" s="15" t="s">
        <v>162</v>
      </c>
      <c r="O38" s="15" t="s">
        <v>161</v>
      </c>
      <c r="P38" t="s">
        <v>160</v>
      </c>
      <c r="Q38" s="2">
        <v>46220</v>
      </c>
    </row>
    <row r="39" spans="1:17" ht="30" x14ac:dyDescent="0.25">
      <c r="A39" s="9">
        <v>2026</v>
      </c>
      <c r="B39" s="10">
        <v>46113</v>
      </c>
      <c r="C39" s="10">
        <v>46203</v>
      </c>
      <c r="D39" s="9">
        <v>20000</v>
      </c>
      <c r="E39" s="9">
        <v>21100</v>
      </c>
      <c r="G39" t="s">
        <v>81</v>
      </c>
      <c r="H39" s="12">
        <f>H40+H41</f>
        <v>121462.78</v>
      </c>
      <c r="I39">
        <v>171462.78</v>
      </c>
      <c r="J39">
        <v>123008.07</v>
      </c>
      <c r="K39">
        <v>123008.07</v>
      </c>
      <c r="L39">
        <v>123008.07</v>
      </c>
      <c r="M39">
        <v>123008.07</v>
      </c>
      <c r="N39" s="15" t="s">
        <v>162</v>
      </c>
      <c r="O39" s="15" t="s">
        <v>161</v>
      </c>
      <c r="P39" t="s">
        <v>160</v>
      </c>
      <c r="Q39" s="2">
        <v>46220</v>
      </c>
    </row>
    <row r="40" spans="1:17" ht="30" x14ac:dyDescent="0.25">
      <c r="A40" s="9">
        <v>2026</v>
      </c>
      <c r="B40" s="10">
        <v>46113</v>
      </c>
      <c r="C40" s="10">
        <v>46203</v>
      </c>
      <c r="D40" s="9">
        <v>20000</v>
      </c>
      <c r="E40" s="9">
        <v>21100</v>
      </c>
      <c r="F40" s="9">
        <v>21102</v>
      </c>
      <c r="G40" t="s">
        <v>82</v>
      </c>
      <c r="H40" s="12">
        <v>112230</v>
      </c>
      <c r="I40">
        <v>112230</v>
      </c>
      <c r="J40">
        <v>78747.5</v>
      </c>
      <c r="K40">
        <v>78747.5</v>
      </c>
      <c r="L40">
        <v>78747.5</v>
      </c>
      <c r="M40">
        <v>78747.5</v>
      </c>
      <c r="N40" s="15" t="s">
        <v>162</v>
      </c>
      <c r="O40" s="15" t="s">
        <v>161</v>
      </c>
      <c r="P40" t="s">
        <v>160</v>
      </c>
      <c r="Q40" s="2">
        <v>46220</v>
      </c>
    </row>
    <row r="41" spans="1:17" ht="30" x14ac:dyDescent="0.25">
      <c r="A41" s="9">
        <v>2026</v>
      </c>
      <c r="B41" s="10">
        <v>46113</v>
      </c>
      <c r="C41" s="10">
        <v>46203</v>
      </c>
      <c r="D41" s="9">
        <v>20000</v>
      </c>
      <c r="E41" s="9">
        <v>21100</v>
      </c>
      <c r="F41" s="9">
        <v>21104</v>
      </c>
      <c r="G41" t="s">
        <v>83</v>
      </c>
      <c r="H41" s="12">
        <v>9232.7800000000007</v>
      </c>
      <c r="I41">
        <v>59232.78</v>
      </c>
      <c r="J41">
        <v>44260.57</v>
      </c>
      <c r="K41">
        <v>44260.57</v>
      </c>
      <c r="L41">
        <v>44260.57</v>
      </c>
      <c r="M41">
        <v>44260.57</v>
      </c>
      <c r="N41" s="15" t="s">
        <v>162</v>
      </c>
      <c r="O41" s="15" t="s">
        <v>161</v>
      </c>
      <c r="P41" t="s">
        <v>160</v>
      </c>
      <c r="Q41" s="2">
        <v>46220</v>
      </c>
    </row>
    <row r="42" spans="1:17" ht="30" x14ac:dyDescent="0.25">
      <c r="A42" s="9">
        <v>2026</v>
      </c>
      <c r="B42" s="10">
        <v>46113</v>
      </c>
      <c r="C42" s="10">
        <v>46203</v>
      </c>
      <c r="D42" s="9">
        <v>20000</v>
      </c>
      <c r="E42" s="9">
        <v>21200</v>
      </c>
      <c r="G42" t="s">
        <v>84</v>
      </c>
      <c r="H42" s="12">
        <f>H43</f>
        <v>30006.32</v>
      </c>
      <c r="I42">
        <v>30006.32</v>
      </c>
      <c r="J42">
        <v>4741.3599999999997</v>
      </c>
      <c r="K42">
        <v>4741.3599999999997</v>
      </c>
      <c r="L42">
        <v>4741.3599999999997</v>
      </c>
      <c r="M42">
        <v>4741.3599999999997</v>
      </c>
      <c r="N42" s="15" t="s">
        <v>162</v>
      </c>
      <c r="O42" s="15" t="s">
        <v>161</v>
      </c>
      <c r="P42" t="s">
        <v>160</v>
      </c>
      <c r="Q42" s="2">
        <v>46220</v>
      </c>
    </row>
    <row r="43" spans="1:17" ht="30" x14ac:dyDescent="0.25">
      <c r="A43" s="9">
        <v>2026</v>
      </c>
      <c r="B43" s="10">
        <v>46113</v>
      </c>
      <c r="C43" s="10">
        <v>46203</v>
      </c>
      <c r="D43" s="9">
        <v>20000</v>
      </c>
      <c r="E43" s="9">
        <v>21200</v>
      </c>
      <c r="F43" s="9">
        <v>21201</v>
      </c>
      <c r="G43" t="s">
        <v>85</v>
      </c>
      <c r="H43" s="12">
        <v>30006.32</v>
      </c>
      <c r="I43">
        <v>30006.32</v>
      </c>
      <c r="J43">
        <v>4741.3599999999997</v>
      </c>
      <c r="K43">
        <v>4741.3599999999997</v>
      </c>
      <c r="L43">
        <v>4741.3599999999997</v>
      </c>
      <c r="M43">
        <v>4741.3599999999997</v>
      </c>
      <c r="N43" s="15" t="s">
        <v>162</v>
      </c>
      <c r="O43" s="15" t="s">
        <v>161</v>
      </c>
      <c r="P43" t="s">
        <v>160</v>
      </c>
      <c r="Q43" s="2">
        <v>46220</v>
      </c>
    </row>
    <row r="44" spans="1:17" ht="30" x14ac:dyDescent="0.25">
      <c r="A44" s="9">
        <v>2026</v>
      </c>
      <c r="B44" s="10">
        <v>46113</v>
      </c>
      <c r="C44" s="10">
        <v>46203</v>
      </c>
      <c r="D44" s="9">
        <v>20000</v>
      </c>
      <c r="E44" s="9">
        <v>21500</v>
      </c>
      <c r="G44" t="s">
        <v>86</v>
      </c>
      <c r="H44" s="12">
        <f>H45</f>
        <v>194250.66</v>
      </c>
      <c r="I44">
        <v>194250.66</v>
      </c>
      <c r="J44">
        <v>60949.78</v>
      </c>
      <c r="K44">
        <v>60949.78</v>
      </c>
      <c r="L44">
        <v>60949.78</v>
      </c>
      <c r="M44">
        <v>60949.78</v>
      </c>
      <c r="N44" s="15" t="s">
        <v>162</v>
      </c>
      <c r="O44" s="15" t="s">
        <v>161</v>
      </c>
      <c r="P44" t="s">
        <v>160</v>
      </c>
      <c r="Q44" s="2">
        <v>46220</v>
      </c>
    </row>
    <row r="45" spans="1:17" ht="30" x14ac:dyDescent="0.25">
      <c r="A45" s="9">
        <v>2026</v>
      </c>
      <c r="B45" s="10">
        <v>46113</v>
      </c>
      <c r="C45" s="10">
        <v>46203</v>
      </c>
      <c r="D45" s="9">
        <v>20000</v>
      </c>
      <c r="E45" s="9">
        <v>21500</v>
      </c>
      <c r="F45" s="9">
        <v>21504</v>
      </c>
      <c r="G45" t="s">
        <v>87</v>
      </c>
      <c r="H45" s="12">
        <v>194250.66</v>
      </c>
      <c r="I45">
        <v>194250.66</v>
      </c>
      <c r="J45">
        <v>60949.78</v>
      </c>
      <c r="K45">
        <v>60949.78</v>
      </c>
      <c r="L45">
        <v>60949.78</v>
      </c>
      <c r="M45">
        <v>60949.78</v>
      </c>
      <c r="N45" s="15" t="s">
        <v>162</v>
      </c>
      <c r="O45" s="15" t="s">
        <v>161</v>
      </c>
      <c r="P45" t="s">
        <v>160</v>
      </c>
      <c r="Q45" s="2">
        <v>46220</v>
      </c>
    </row>
    <row r="46" spans="1:17" ht="30" x14ac:dyDescent="0.25">
      <c r="A46" s="9">
        <v>2026</v>
      </c>
      <c r="B46" s="10">
        <v>46113</v>
      </c>
      <c r="C46" s="10">
        <v>46203</v>
      </c>
      <c r="D46" s="9">
        <v>20000</v>
      </c>
      <c r="E46" s="9">
        <v>21600</v>
      </c>
      <c r="G46" t="s">
        <v>88</v>
      </c>
      <c r="H46" s="12">
        <f>H47</f>
        <v>18930.52</v>
      </c>
      <c r="I46">
        <v>23930.52</v>
      </c>
      <c r="J46">
        <v>13147.78</v>
      </c>
      <c r="K46">
        <v>13147.78</v>
      </c>
      <c r="L46">
        <v>13147.78</v>
      </c>
      <c r="M46">
        <v>13147.78</v>
      </c>
      <c r="N46" s="15" t="s">
        <v>162</v>
      </c>
      <c r="O46" s="15" t="s">
        <v>161</v>
      </c>
      <c r="P46" t="s">
        <v>160</v>
      </c>
      <c r="Q46" s="2">
        <v>46220</v>
      </c>
    </row>
    <row r="47" spans="1:17" ht="30" x14ac:dyDescent="0.25">
      <c r="A47" s="9">
        <v>2026</v>
      </c>
      <c r="B47" s="10">
        <v>46113</v>
      </c>
      <c r="C47" s="10">
        <v>46203</v>
      </c>
      <c r="D47" s="9">
        <v>20000</v>
      </c>
      <c r="E47" s="9">
        <v>21600</v>
      </c>
      <c r="F47" s="9">
        <v>21601</v>
      </c>
      <c r="G47" t="s">
        <v>89</v>
      </c>
      <c r="H47" s="12">
        <v>18930.52</v>
      </c>
      <c r="I47">
        <v>23930.52</v>
      </c>
      <c r="J47">
        <v>13147.78</v>
      </c>
      <c r="K47">
        <v>13147.78</v>
      </c>
      <c r="L47">
        <v>13147.78</v>
      </c>
      <c r="M47">
        <v>13147.78</v>
      </c>
      <c r="N47" s="15" t="s">
        <v>162</v>
      </c>
      <c r="O47" s="15" t="s">
        <v>161</v>
      </c>
      <c r="P47" t="s">
        <v>160</v>
      </c>
      <c r="Q47" s="2">
        <v>46220</v>
      </c>
    </row>
    <row r="48" spans="1:17" ht="30" x14ac:dyDescent="0.25">
      <c r="A48" s="9">
        <v>2026</v>
      </c>
      <c r="B48" s="10">
        <v>46113</v>
      </c>
      <c r="C48" s="10">
        <v>46203</v>
      </c>
      <c r="D48" s="9">
        <v>20000</v>
      </c>
      <c r="E48" s="9">
        <v>23000</v>
      </c>
      <c r="G48" s="4" t="s">
        <v>90</v>
      </c>
      <c r="H48" s="11">
        <f t="shared" ref="H48" si="7">H50</f>
        <v>99564.46</v>
      </c>
      <c r="I48">
        <v>99564.46</v>
      </c>
      <c r="J48">
        <v>0</v>
      </c>
      <c r="K48">
        <v>0</v>
      </c>
      <c r="L48">
        <v>0</v>
      </c>
      <c r="M48">
        <v>0</v>
      </c>
      <c r="N48" s="15" t="s">
        <v>162</v>
      </c>
      <c r="O48" s="15" t="s">
        <v>161</v>
      </c>
      <c r="P48" t="s">
        <v>160</v>
      </c>
      <c r="Q48" s="2">
        <v>46220</v>
      </c>
    </row>
    <row r="49" spans="1:17" ht="30" x14ac:dyDescent="0.25">
      <c r="A49" s="9">
        <v>2026</v>
      </c>
      <c r="B49" s="10">
        <v>46113</v>
      </c>
      <c r="C49" s="10">
        <v>46203</v>
      </c>
      <c r="D49" s="9">
        <v>20000</v>
      </c>
      <c r="E49" s="9">
        <v>23800</v>
      </c>
      <c r="G49" t="s">
        <v>91</v>
      </c>
      <c r="H49" s="12">
        <f>H50</f>
        <v>99564.46</v>
      </c>
      <c r="I49">
        <v>99564.46</v>
      </c>
      <c r="J49">
        <v>0</v>
      </c>
      <c r="K49">
        <v>0</v>
      </c>
      <c r="L49">
        <v>0</v>
      </c>
      <c r="M49">
        <v>0</v>
      </c>
      <c r="N49" s="15" t="s">
        <v>162</v>
      </c>
      <c r="O49" s="15" t="s">
        <v>161</v>
      </c>
      <c r="P49" t="s">
        <v>160</v>
      </c>
      <c r="Q49" s="2">
        <v>46220</v>
      </c>
    </row>
    <row r="50" spans="1:17" ht="30" x14ac:dyDescent="0.25">
      <c r="A50" s="9">
        <v>2026</v>
      </c>
      <c r="B50" s="10">
        <v>46113</v>
      </c>
      <c r="C50" s="10">
        <v>46203</v>
      </c>
      <c r="D50" s="9">
        <v>20000</v>
      </c>
      <c r="E50" s="9">
        <v>23800</v>
      </c>
      <c r="F50" s="9">
        <v>23804</v>
      </c>
      <c r="G50" t="s">
        <v>92</v>
      </c>
      <c r="H50" s="12">
        <v>99564.46</v>
      </c>
      <c r="I50">
        <v>99564.46</v>
      </c>
      <c r="J50">
        <v>0</v>
      </c>
      <c r="K50">
        <v>0</v>
      </c>
      <c r="L50">
        <v>0</v>
      </c>
      <c r="M50">
        <v>0</v>
      </c>
      <c r="N50" s="15" t="s">
        <v>162</v>
      </c>
      <c r="O50" s="15" t="s">
        <v>161</v>
      </c>
      <c r="P50" t="s">
        <v>160</v>
      </c>
      <c r="Q50" s="2">
        <v>46220</v>
      </c>
    </row>
    <row r="51" spans="1:17" ht="30" x14ac:dyDescent="0.25">
      <c r="A51" s="9">
        <v>2026</v>
      </c>
      <c r="B51" s="10">
        <v>46113</v>
      </c>
      <c r="C51" s="10">
        <v>46203</v>
      </c>
      <c r="D51" s="9">
        <v>20000</v>
      </c>
      <c r="E51" s="9">
        <v>24000</v>
      </c>
      <c r="G51" s="4" t="s">
        <v>93</v>
      </c>
      <c r="H51" s="11">
        <f t="shared" ref="H51" si="8">H53+H55</f>
        <v>67719.179999999993</v>
      </c>
      <c r="I51">
        <v>67719.179999999993</v>
      </c>
      <c r="J51">
        <v>21050.04</v>
      </c>
      <c r="K51">
        <v>21050.04</v>
      </c>
      <c r="L51">
        <v>21050.04</v>
      </c>
      <c r="M51">
        <v>21050.04</v>
      </c>
      <c r="N51" s="15" t="s">
        <v>162</v>
      </c>
      <c r="O51" s="15" t="s">
        <v>161</v>
      </c>
      <c r="P51" t="s">
        <v>160</v>
      </c>
      <c r="Q51" s="2">
        <v>46220</v>
      </c>
    </row>
    <row r="52" spans="1:17" ht="30" x14ac:dyDescent="0.25">
      <c r="A52" s="9">
        <v>2026</v>
      </c>
      <c r="B52" s="10">
        <v>46113</v>
      </c>
      <c r="C52" s="10">
        <v>46203</v>
      </c>
      <c r="D52" s="9">
        <v>20000</v>
      </c>
      <c r="E52" s="9">
        <v>24400</v>
      </c>
      <c r="G52" t="s">
        <v>94</v>
      </c>
      <c r="H52" s="12">
        <f>H53</f>
        <v>10028.19</v>
      </c>
      <c r="I52">
        <v>10028.19</v>
      </c>
      <c r="J52">
        <v>9398</v>
      </c>
      <c r="K52">
        <v>9398</v>
      </c>
      <c r="L52">
        <v>9398</v>
      </c>
      <c r="M52">
        <v>9398</v>
      </c>
      <c r="N52" s="15" t="s">
        <v>162</v>
      </c>
      <c r="O52" s="15" t="s">
        <v>161</v>
      </c>
      <c r="P52" t="s">
        <v>160</v>
      </c>
      <c r="Q52" s="2">
        <v>46220</v>
      </c>
    </row>
    <row r="53" spans="1:17" ht="30" x14ac:dyDescent="0.25">
      <c r="A53" s="9">
        <v>2026</v>
      </c>
      <c r="B53" s="10">
        <v>46113</v>
      </c>
      <c r="C53" s="10">
        <v>46203</v>
      </c>
      <c r="D53" s="9">
        <v>20000</v>
      </c>
      <c r="E53" s="9">
        <v>24400</v>
      </c>
      <c r="F53" s="9">
        <v>24401</v>
      </c>
      <c r="G53" t="s">
        <v>94</v>
      </c>
      <c r="H53" s="12">
        <v>10028.19</v>
      </c>
      <c r="I53">
        <v>10028.19</v>
      </c>
      <c r="J53">
        <v>9398</v>
      </c>
      <c r="K53">
        <v>9398</v>
      </c>
      <c r="L53">
        <v>9398</v>
      </c>
      <c r="M53">
        <v>9398</v>
      </c>
      <c r="N53" s="15" t="s">
        <v>162</v>
      </c>
      <c r="O53" s="15" t="s">
        <v>161</v>
      </c>
      <c r="P53" t="s">
        <v>160</v>
      </c>
      <c r="Q53" s="2">
        <v>46220</v>
      </c>
    </row>
    <row r="54" spans="1:17" ht="30" x14ac:dyDescent="0.25">
      <c r="A54" s="9">
        <v>2026</v>
      </c>
      <c r="B54" s="10">
        <v>46113</v>
      </c>
      <c r="C54" s="10">
        <v>46203</v>
      </c>
      <c r="D54" s="9">
        <v>20000</v>
      </c>
      <c r="E54" s="9">
        <v>24600</v>
      </c>
      <c r="G54" t="s">
        <v>95</v>
      </c>
      <c r="H54" s="12">
        <f>H55</f>
        <v>57690.99</v>
      </c>
      <c r="I54">
        <v>57690.99</v>
      </c>
      <c r="J54">
        <v>11652.04</v>
      </c>
      <c r="K54">
        <v>11652.04</v>
      </c>
      <c r="L54">
        <v>11652.04</v>
      </c>
      <c r="M54">
        <v>11652.04</v>
      </c>
      <c r="N54" s="15" t="s">
        <v>162</v>
      </c>
      <c r="O54" s="15" t="s">
        <v>161</v>
      </c>
      <c r="P54" t="s">
        <v>160</v>
      </c>
      <c r="Q54" s="2">
        <v>46220</v>
      </c>
    </row>
    <row r="55" spans="1:17" ht="30" x14ac:dyDescent="0.25">
      <c r="A55" s="9">
        <v>2026</v>
      </c>
      <c r="B55" s="10">
        <v>46113</v>
      </c>
      <c r="C55" s="10">
        <v>46203</v>
      </c>
      <c r="D55" s="9">
        <v>20000</v>
      </c>
      <c r="E55" s="9">
        <v>24600</v>
      </c>
      <c r="F55" s="9">
        <v>24601</v>
      </c>
      <c r="G55" t="s">
        <v>96</v>
      </c>
      <c r="H55" s="12">
        <v>57690.99</v>
      </c>
      <c r="I55">
        <v>57690.99</v>
      </c>
      <c r="J55">
        <v>11652.04</v>
      </c>
      <c r="K55">
        <v>11652.04</v>
      </c>
      <c r="L55">
        <v>11652.04</v>
      </c>
      <c r="M55">
        <v>11652.04</v>
      </c>
      <c r="N55" s="15" t="s">
        <v>162</v>
      </c>
      <c r="O55" s="15" t="s">
        <v>161</v>
      </c>
      <c r="P55" t="s">
        <v>160</v>
      </c>
      <c r="Q55" s="2">
        <v>46220</v>
      </c>
    </row>
    <row r="56" spans="1:17" ht="30" x14ac:dyDescent="0.25">
      <c r="A56" s="9">
        <v>2026</v>
      </c>
      <c r="B56" s="10">
        <v>46113</v>
      </c>
      <c r="C56" s="10">
        <v>46203</v>
      </c>
      <c r="D56" s="9">
        <v>20000</v>
      </c>
      <c r="E56" s="9">
        <v>25000</v>
      </c>
      <c r="G56" s="3" t="s">
        <v>97</v>
      </c>
      <c r="H56" s="11">
        <f t="shared" ref="H56" si="9">H58</f>
        <v>1577676.22</v>
      </c>
      <c r="I56">
        <v>1577676.22</v>
      </c>
      <c r="J56">
        <v>597754.23</v>
      </c>
      <c r="K56">
        <v>597754.23</v>
      </c>
      <c r="L56">
        <v>440482.23</v>
      </c>
      <c r="M56">
        <v>440482.23</v>
      </c>
      <c r="N56" s="15" t="s">
        <v>162</v>
      </c>
      <c r="O56" s="15" t="s">
        <v>161</v>
      </c>
      <c r="P56" t="s">
        <v>160</v>
      </c>
      <c r="Q56" s="2">
        <v>46220</v>
      </c>
    </row>
    <row r="57" spans="1:17" ht="30" x14ac:dyDescent="0.25">
      <c r="A57" s="9">
        <v>2026</v>
      </c>
      <c r="B57" s="10">
        <v>46113</v>
      </c>
      <c r="C57" s="10">
        <v>46203</v>
      </c>
      <c r="D57" s="9">
        <v>20000</v>
      </c>
      <c r="E57" s="9">
        <v>25900</v>
      </c>
      <c r="G57" t="s">
        <v>98</v>
      </c>
      <c r="H57" s="12">
        <f>H58</f>
        <v>1577676.22</v>
      </c>
      <c r="I57">
        <v>1577676.22</v>
      </c>
      <c r="J57">
        <v>597754.23</v>
      </c>
      <c r="K57">
        <v>597754.23</v>
      </c>
      <c r="L57">
        <v>440482.23</v>
      </c>
      <c r="M57">
        <v>440482.23</v>
      </c>
      <c r="N57" s="15" t="s">
        <v>162</v>
      </c>
      <c r="O57" s="15" t="s">
        <v>161</v>
      </c>
      <c r="P57" t="s">
        <v>160</v>
      </c>
      <c r="Q57" s="2">
        <v>46220</v>
      </c>
    </row>
    <row r="58" spans="1:17" ht="30" x14ac:dyDescent="0.25">
      <c r="A58" s="9">
        <v>2026</v>
      </c>
      <c r="B58" s="10">
        <v>46113</v>
      </c>
      <c r="C58" s="10">
        <v>46203</v>
      </c>
      <c r="D58" s="9">
        <v>20000</v>
      </c>
      <c r="E58" s="9">
        <v>25900</v>
      </c>
      <c r="F58" s="9">
        <v>25901</v>
      </c>
      <c r="G58" t="s">
        <v>99</v>
      </c>
      <c r="H58" s="12">
        <v>1577676.22</v>
      </c>
      <c r="I58">
        <v>1577676.22</v>
      </c>
      <c r="J58">
        <v>597754.23</v>
      </c>
      <c r="K58">
        <v>597754.23</v>
      </c>
      <c r="L58">
        <v>440482.23</v>
      </c>
      <c r="M58">
        <v>440482.23</v>
      </c>
      <c r="N58" s="15" t="s">
        <v>162</v>
      </c>
      <c r="O58" s="15" t="s">
        <v>161</v>
      </c>
      <c r="P58" t="s">
        <v>160</v>
      </c>
      <c r="Q58" s="2">
        <v>46220</v>
      </c>
    </row>
    <row r="59" spans="1:17" ht="30" x14ac:dyDescent="0.25">
      <c r="A59" s="9">
        <v>2026</v>
      </c>
      <c r="B59" s="10">
        <v>46113</v>
      </c>
      <c r="C59" s="10">
        <v>46203</v>
      </c>
      <c r="D59" s="9">
        <v>20000</v>
      </c>
      <c r="E59" s="9">
        <v>26000</v>
      </c>
      <c r="G59" s="3" t="s">
        <v>100</v>
      </c>
      <c r="H59" s="11">
        <f t="shared" ref="H59" si="10">H61</f>
        <v>628286.4</v>
      </c>
      <c r="I59">
        <v>628286.4</v>
      </c>
      <c r="J59">
        <v>351671.96</v>
      </c>
      <c r="K59">
        <v>351671.96</v>
      </c>
      <c r="L59">
        <v>338912.93</v>
      </c>
      <c r="M59">
        <v>338912.93</v>
      </c>
      <c r="N59" s="15" t="s">
        <v>162</v>
      </c>
      <c r="O59" s="15" t="s">
        <v>161</v>
      </c>
      <c r="P59" t="s">
        <v>160</v>
      </c>
      <c r="Q59" s="2">
        <v>46220</v>
      </c>
    </row>
    <row r="60" spans="1:17" ht="30" x14ac:dyDescent="0.25">
      <c r="A60" s="9">
        <v>2026</v>
      </c>
      <c r="B60" s="10">
        <v>46113</v>
      </c>
      <c r="C60" s="10">
        <v>46203</v>
      </c>
      <c r="D60" s="9">
        <v>20000</v>
      </c>
      <c r="E60" s="9">
        <v>26100</v>
      </c>
      <c r="G60" t="s">
        <v>100</v>
      </c>
      <c r="H60" s="12">
        <f>H61</f>
        <v>628286.4</v>
      </c>
      <c r="I60">
        <v>628286.4</v>
      </c>
      <c r="J60">
        <v>351671.96</v>
      </c>
      <c r="K60">
        <v>351671.96</v>
      </c>
      <c r="L60">
        <v>338912.93</v>
      </c>
      <c r="M60">
        <v>338912.93</v>
      </c>
      <c r="N60" s="15" t="s">
        <v>162</v>
      </c>
      <c r="O60" s="15" t="s">
        <v>161</v>
      </c>
      <c r="P60" t="s">
        <v>160</v>
      </c>
      <c r="Q60" s="2">
        <v>46220</v>
      </c>
    </row>
    <row r="61" spans="1:17" ht="30" x14ac:dyDescent="0.25">
      <c r="A61" s="9">
        <v>2026</v>
      </c>
      <c r="B61" s="10">
        <v>46113</v>
      </c>
      <c r="C61" s="10">
        <v>46203</v>
      </c>
      <c r="D61" s="9">
        <v>20000</v>
      </c>
      <c r="E61" s="9">
        <v>26100</v>
      </c>
      <c r="F61" s="9">
        <v>26101</v>
      </c>
      <c r="G61" t="s">
        <v>100</v>
      </c>
      <c r="H61" s="12">
        <v>628286.4</v>
      </c>
      <c r="I61">
        <v>628286.4</v>
      </c>
      <c r="J61">
        <v>351671.96</v>
      </c>
      <c r="K61">
        <v>351671.96</v>
      </c>
      <c r="L61">
        <v>338912.93</v>
      </c>
      <c r="M61">
        <v>338912.93</v>
      </c>
      <c r="N61" s="15" t="s">
        <v>162</v>
      </c>
      <c r="O61" s="15" t="s">
        <v>161</v>
      </c>
      <c r="P61" t="s">
        <v>160</v>
      </c>
      <c r="Q61" s="2">
        <v>46220</v>
      </c>
    </row>
    <row r="62" spans="1:17" ht="30" x14ac:dyDescent="0.25">
      <c r="A62" s="9">
        <v>2026</v>
      </c>
      <c r="B62" s="10">
        <v>46113</v>
      </c>
      <c r="C62" s="10">
        <v>46203</v>
      </c>
      <c r="D62" s="9">
        <v>20000</v>
      </c>
      <c r="E62" s="9">
        <v>27000</v>
      </c>
      <c r="G62" s="4" t="s">
        <v>101</v>
      </c>
      <c r="H62" s="11">
        <f t="shared" ref="H62" si="11">H64</f>
        <v>83200</v>
      </c>
      <c r="I62">
        <v>83200</v>
      </c>
      <c r="J62">
        <v>64202.15</v>
      </c>
      <c r="K62">
        <v>64202.15</v>
      </c>
      <c r="L62">
        <v>64202.15</v>
      </c>
      <c r="M62">
        <v>64202.15</v>
      </c>
      <c r="N62" s="15" t="s">
        <v>162</v>
      </c>
      <c r="O62" s="15" t="s">
        <v>161</v>
      </c>
      <c r="P62" t="s">
        <v>160</v>
      </c>
      <c r="Q62" s="2">
        <v>46220</v>
      </c>
    </row>
    <row r="63" spans="1:17" ht="30" x14ac:dyDescent="0.25">
      <c r="A63" s="9">
        <v>2026</v>
      </c>
      <c r="B63" s="10">
        <v>46113</v>
      </c>
      <c r="C63" s="10">
        <v>46203</v>
      </c>
      <c r="D63" s="9">
        <v>20000</v>
      </c>
      <c r="E63" s="9">
        <v>27100</v>
      </c>
      <c r="G63" t="s">
        <v>102</v>
      </c>
      <c r="H63" s="12">
        <f>H64</f>
        <v>83200</v>
      </c>
      <c r="I63">
        <v>83200</v>
      </c>
      <c r="J63">
        <v>64202.15</v>
      </c>
      <c r="K63">
        <v>64202.15</v>
      </c>
      <c r="L63">
        <v>64202.15</v>
      </c>
      <c r="M63">
        <v>64202.15</v>
      </c>
      <c r="N63" s="15" t="s">
        <v>162</v>
      </c>
      <c r="O63" s="15" t="s">
        <v>161</v>
      </c>
      <c r="P63" t="s">
        <v>160</v>
      </c>
      <c r="Q63" s="2">
        <v>46220</v>
      </c>
    </row>
    <row r="64" spans="1:17" ht="30" x14ac:dyDescent="0.25">
      <c r="A64" s="9">
        <v>2026</v>
      </c>
      <c r="B64" s="10">
        <v>46113</v>
      </c>
      <c r="C64" s="10">
        <v>46203</v>
      </c>
      <c r="D64" s="9">
        <v>20000</v>
      </c>
      <c r="E64" s="9">
        <v>27100</v>
      </c>
      <c r="F64" s="9">
        <v>27101</v>
      </c>
      <c r="G64" t="s">
        <v>103</v>
      </c>
      <c r="H64" s="12">
        <v>83200</v>
      </c>
      <c r="I64">
        <v>83200</v>
      </c>
      <c r="J64">
        <v>64202.15</v>
      </c>
      <c r="K64">
        <v>64202.15</v>
      </c>
      <c r="L64">
        <v>64202.15</v>
      </c>
      <c r="M64">
        <v>64202.15</v>
      </c>
      <c r="N64" s="15" t="s">
        <v>162</v>
      </c>
      <c r="O64" s="15" t="s">
        <v>161</v>
      </c>
      <c r="P64" t="s">
        <v>160</v>
      </c>
      <c r="Q64" s="2">
        <v>46220</v>
      </c>
    </row>
    <row r="65" spans="1:17" ht="30" x14ac:dyDescent="0.25">
      <c r="A65" s="9">
        <v>2026</v>
      </c>
      <c r="B65" s="10">
        <v>46113</v>
      </c>
      <c r="C65" s="10">
        <v>46203</v>
      </c>
      <c r="D65" s="9">
        <v>20000</v>
      </c>
      <c r="E65" s="9">
        <v>29000</v>
      </c>
      <c r="G65" s="4" t="s">
        <v>104</v>
      </c>
      <c r="H65" s="11">
        <f>H66+H68</f>
        <v>133361.20000000001</v>
      </c>
      <c r="I65">
        <v>138361.20000000001</v>
      </c>
      <c r="J65">
        <v>92470.6</v>
      </c>
      <c r="K65">
        <v>92470.6</v>
      </c>
      <c r="L65">
        <v>92470.6</v>
      </c>
      <c r="M65">
        <v>92470.6</v>
      </c>
      <c r="N65" s="15" t="s">
        <v>162</v>
      </c>
      <c r="O65" s="15" t="s">
        <v>161</v>
      </c>
      <c r="P65" t="s">
        <v>160</v>
      </c>
      <c r="Q65" s="2">
        <v>46220</v>
      </c>
    </row>
    <row r="66" spans="1:17" ht="30" x14ac:dyDescent="0.25">
      <c r="A66" s="9">
        <v>2026</v>
      </c>
      <c r="B66" s="10">
        <v>46113</v>
      </c>
      <c r="C66" s="10">
        <v>46203</v>
      </c>
      <c r="D66" s="9">
        <v>20000</v>
      </c>
      <c r="E66" s="9">
        <v>29100</v>
      </c>
      <c r="G66" t="s">
        <v>105</v>
      </c>
      <c r="H66" s="12">
        <f>H67</f>
        <v>124923.14</v>
      </c>
      <c r="I66">
        <v>124923.14</v>
      </c>
      <c r="J66">
        <v>86220.29</v>
      </c>
      <c r="K66">
        <v>86220.29</v>
      </c>
      <c r="L66">
        <v>86220.29</v>
      </c>
      <c r="M66">
        <v>86220.29</v>
      </c>
      <c r="N66" s="15" t="s">
        <v>162</v>
      </c>
      <c r="O66" s="15" t="s">
        <v>161</v>
      </c>
      <c r="P66" t="s">
        <v>160</v>
      </c>
      <c r="Q66" s="2">
        <v>46220</v>
      </c>
    </row>
    <row r="67" spans="1:17" ht="30" x14ac:dyDescent="0.25">
      <c r="A67" s="9">
        <v>2026</v>
      </c>
      <c r="B67" s="10">
        <v>46113</v>
      </c>
      <c r="C67" s="10">
        <v>46203</v>
      </c>
      <c r="D67" s="9">
        <v>20000</v>
      </c>
      <c r="E67" s="9">
        <v>29100</v>
      </c>
      <c r="F67" s="9">
        <v>29101</v>
      </c>
      <c r="G67" t="s">
        <v>106</v>
      </c>
      <c r="H67" s="12">
        <v>124923.14</v>
      </c>
      <c r="I67">
        <v>124923.14</v>
      </c>
      <c r="J67">
        <v>86220.29</v>
      </c>
      <c r="K67">
        <v>86220.29</v>
      </c>
      <c r="L67">
        <v>86220.29</v>
      </c>
      <c r="M67">
        <v>86220.29</v>
      </c>
      <c r="N67" s="15" t="s">
        <v>162</v>
      </c>
      <c r="O67" s="15" t="s">
        <v>161</v>
      </c>
      <c r="P67" t="s">
        <v>160</v>
      </c>
      <c r="Q67" s="2">
        <v>46220</v>
      </c>
    </row>
    <row r="68" spans="1:17" ht="30" x14ac:dyDescent="0.25">
      <c r="A68" s="9">
        <v>2026</v>
      </c>
      <c r="B68" s="10">
        <v>46113</v>
      </c>
      <c r="C68" s="10">
        <v>46203</v>
      </c>
      <c r="D68" s="9">
        <v>20000</v>
      </c>
      <c r="E68" s="9">
        <v>29400</v>
      </c>
      <c r="G68" s="5" t="s">
        <v>107</v>
      </c>
      <c r="H68" s="12">
        <f>H69</f>
        <v>8438.06</v>
      </c>
      <c r="I68">
        <v>13438.06</v>
      </c>
      <c r="J68">
        <v>6250.31</v>
      </c>
      <c r="K68">
        <v>6250.31</v>
      </c>
      <c r="L68">
        <v>6250.31</v>
      </c>
      <c r="M68">
        <v>6250.31</v>
      </c>
      <c r="N68" s="15" t="s">
        <v>162</v>
      </c>
      <c r="O68" s="15" t="s">
        <v>161</v>
      </c>
      <c r="P68" t="s">
        <v>160</v>
      </c>
      <c r="Q68" s="2">
        <v>46220</v>
      </c>
    </row>
    <row r="69" spans="1:17" ht="30" x14ac:dyDescent="0.25">
      <c r="A69" s="9">
        <v>2026</v>
      </c>
      <c r="B69" s="10">
        <v>46113</v>
      </c>
      <c r="C69" s="10">
        <v>46203</v>
      </c>
      <c r="D69" s="9">
        <v>20000</v>
      </c>
      <c r="E69" s="9">
        <v>29400</v>
      </c>
      <c r="F69" s="9">
        <v>29402</v>
      </c>
      <c r="G69" t="s">
        <v>108</v>
      </c>
      <c r="H69" s="12">
        <v>8438.06</v>
      </c>
      <c r="I69">
        <v>13438.06</v>
      </c>
      <c r="J69">
        <v>6250.31</v>
      </c>
      <c r="K69">
        <v>6250.31</v>
      </c>
      <c r="L69">
        <v>6250.31</v>
      </c>
      <c r="M69">
        <v>6250.31</v>
      </c>
      <c r="N69" s="15" t="s">
        <v>162</v>
      </c>
      <c r="O69" s="15" t="s">
        <v>161</v>
      </c>
      <c r="P69" t="s">
        <v>160</v>
      </c>
      <c r="Q69" s="2">
        <v>46220</v>
      </c>
    </row>
    <row r="70" spans="1:17" ht="30" x14ac:dyDescent="0.25">
      <c r="A70" s="9">
        <v>2026</v>
      </c>
      <c r="B70" s="10">
        <v>46113</v>
      </c>
      <c r="C70" s="10">
        <v>46203</v>
      </c>
      <c r="D70" s="9">
        <v>30000</v>
      </c>
      <c r="G70" s="3" t="s">
        <v>109</v>
      </c>
      <c r="H70" s="11">
        <f>H71+H81+H86+H89+H102+H107+H113+H110+H78</f>
        <v>24574953.740000002</v>
      </c>
      <c r="I70">
        <v>24829953.739999998</v>
      </c>
      <c r="J70">
        <v>11977457.67</v>
      </c>
      <c r="K70">
        <v>11976983.869999999</v>
      </c>
      <c r="L70">
        <v>11879966.869999999</v>
      </c>
      <c r="M70">
        <v>11879966.869999999</v>
      </c>
      <c r="N70" s="15" t="s">
        <v>162</v>
      </c>
      <c r="O70" s="15" t="s">
        <v>161</v>
      </c>
      <c r="P70" t="s">
        <v>160</v>
      </c>
      <c r="Q70" s="2">
        <v>46220</v>
      </c>
    </row>
    <row r="71" spans="1:17" ht="30" x14ac:dyDescent="0.25">
      <c r="A71" s="9">
        <v>2026</v>
      </c>
      <c r="B71" s="10">
        <v>46113</v>
      </c>
      <c r="C71" s="10">
        <v>46203</v>
      </c>
      <c r="D71" s="9">
        <v>30000</v>
      </c>
      <c r="E71" s="9">
        <v>31000</v>
      </c>
      <c r="G71" s="3" t="s">
        <v>110</v>
      </c>
      <c r="H71" s="11">
        <f t="shared" ref="H71" si="12">H73+H75+H77</f>
        <v>12135682.800000001</v>
      </c>
      <c r="I71">
        <v>12135682.800000001</v>
      </c>
      <c r="J71">
        <v>8088747.21</v>
      </c>
      <c r="K71">
        <v>8088747.21</v>
      </c>
      <c r="L71">
        <v>8088747.21</v>
      </c>
      <c r="M71">
        <v>8088747.21</v>
      </c>
      <c r="N71" s="15" t="s">
        <v>162</v>
      </c>
      <c r="O71" s="15" t="s">
        <v>161</v>
      </c>
      <c r="P71" t="s">
        <v>160</v>
      </c>
      <c r="Q71" s="2">
        <v>46220</v>
      </c>
    </row>
    <row r="72" spans="1:17" ht="30" x14ac:dyDescent="0.25">
      <c r="A72" s="9">
        <v>2026</v>
      </c>
      <c r="B72" s="10">
        <v>46113</v>
      </c>
      <c r="C72" s="10">
        <v>46203</v>
      </c>
      <c r="D72" s="9">
        <v>30000</v>
      </c>
      <c r="E72" s="9">
        <v>31100</v>
      </c>
      <c r="G72" t="s">
        <v>111</v>
      </c>
      <c r="H72" s="12">
        <f>H73</f>
        <v>12000000</v>
      </c>
      <c r="I72">
        <v>12000000</v>
      </c>
      <c r="J72">
        <v>8015307.1699999999</v>
      </c>
      <c r="K72">
        <v>8015307.1699999999</v>
      </c>
      <c r="L72">
        <v>8015307.1699999999</v>
      </c>
      <c r="M72">
        <v>8015307.1699999999</v>
      </c>
      <c r="N72" s="15" t="s">
        <v>162</v>
      </c>
      <c r="O72" s="15" t="s">
        <v>161</v>
      </c>
      <c r="P72" t="s">
        <v>160</v>
      </c>
      <c r="Q72" s="2">
        <v>46220</v>
      </c>
    </row>
    <row r="73" spans="1:17" ht="30" x14ac:dyDescent="0.25">
      <c r="A73" s="9">
        <v>2026</v>
      </c>
      <c r="B73" s="10">
        <v>46113</v>
      </c>
      <c r="C73" s="10">
        <v>46203</v>
      </c>
      <c r="D73" s="9">
        <v>30000</v>
      </c>
      <c r="E73" s="9">
        <v>31100</v>
      </c>
      <c r="F73" s="9">
        <v>31101</v>
      </c>
      <c r="G73" t="s">
        <v>111</v>
      </c>
      <c r="H73" s="12">
        <v>12000000</v>
      </c>
      <c r="I73">
        <v>12000000</v>
      </c>
      <c r="J73">
        <v>8015307.1699999999</v>
      </c>
      <c r="K73">
        <v>8015307.1699999999</v>
      </c>
      <c r="L73">
        <v>8015307.1699999999</v>
      </c>
      <c r="M73">
        <v>8015307.1699999999</v>
      </c>
      <c r="N73" s="15" t="s">
        <v>162</v>
      </c>
      <c r="O73" s="15" t="s">
        <v>161</v>
      </c>
      <c r="P73" t="s">
        <v>160</v>
      </c>
      <c r="Q73" s="2">
        <v>46220</v>
      </c>
    </row>
    <row r="74" spans="1:17" ht="30" x14ac:dyDescent="0.25">
      <c r="A74" s="9">
        <v>2026</v>
      </c>
      <c r="B74" s="10">
        <v>46113</v>
      </c>
      <c r="C74" s="10">
        <v>46203</v>
      </c>
      <c r="D74" s="9">
        <v>30000</v>
      </c>
      <c r="E74" s="9">
        <v>31400</v>
      </c>
      <c r="G74" t="s">
        <v>112</v>
      </c>
      <c r="H74">
        <f>H75</f>
        <v>73836</v>
      </c>
      <c r="I74">
        <v>76836</v>
      </c>
      <c r="J74">
        <v>32149.599999999999</v>
      </c>
      <c r="K74">
        <v>32149.599999999999</v>
      </c>
      <c r="L74">
        <v>32149.599999999999</v>
      </c>
      <c r="M74">
        <v>32149.599999999999</v>
      </c>
      <c r="N74" s="15" t="s">
        <v>162</v>
      </c>
      <c r="O74" s="15" t="s">
        <v>161</v>
      </c>
      <c r="P74" t="s">
        <v>160</v>
      </c>
      <c r="Q74" s="2">
        <v>46220</v>
      </c>
    </row>
    <row r="75" spans="1:17" ht="30" x14ac:dyDescent="0.25">
      <c r="A75" s="9">
        <v>2026</v>
      </c>
      <c r="B75" s="10">
        <v>46113</v>
      </c>
      <c r="C75" s="10">
        <v>46203</v>
      </c>
      <c r="D75" s="9">
        <v>30000</v>
      </c>
      <c r="E75" s="9">
        <v>31400</v>
      </c>
      <c r="F75" s="9">
        <v>31401</v>
      </c>
      <c r="G75" t="s">
        <v>112</v>
      </c>
      <c r="H75">
        <v>73836</v>
      </c>
      <c r="I75">
        <v>76836</v>
      </c>
      <c r="J75">
        <v>32149.599999999999</v>
      </c>
      <c r="K75">
        <v>32149.599999999999</v>
      </c>
      <c r="L75">
        <v>32149.599999999999</v>
      </c>
      <c r="M75">
        <v>32149.599999999999</v>
      </c>
      <c r="N75" s="15" t="s">
        <v>162</v>
      </c>
      <c r="O75" s="15" t="s">
        <v>161</v>
      </c>
      <c r="P75" t="s">
        <v>160</v>
      </c>
      <c r="Q75" s="2">
        <v>46220</v>
      </c>
    </row>
    <row r="76" spans="1:17" ht="30" x14ac:dyDescent="0.25">
      <c r="A76" s="9">
        <v>2026</v>
      </c>
      <c r="B76" s="10">
        <v>46113</v>
      </c>
      <c r="C76" s="10">
        <v>46203</v>
      </c>
      <c r="D76" s="9">
        <v>30000</v>
      </c>
      <c r="E76" s="9">
        <v>31500</v>
      </c>
      <c r="G76" t="s">
        <v>113</v>
      </c>
      <c r="H76" s="12">
        <f>H77</f>
        <v>61846.8</v>
      </c>
      <c r="I76">
        <v>61846.8</v>
      </c>
      <c r="J76">
        <v>41290.44</v>
      </c>
      <c r="K76">
        <v>41290.44</v>
      </c>
      <c r="L76">
        <v>41290.44</v>
      </c>
      <c r="M76">
        <v>41290.44</v>
      </c>
      <c r="N76" s="15" t="s">
        <v>162</v>
      </c>
      <c r="O76" s="15" t="s">
        <v>161</v>
      </c>
      <c r="P76" t="s">
        <v>160</v>
      </c>
      <c r="Q76" s="2">
        <v>46220</v>
      </c>
    </row>
    <row r="77" spans="1:17" ht="30" x14ac:dyDescent="0.25">
      <c r="A77" s="9">
        <v>2026</v>
      </c>
      <c r="B77" s="10">
        <v>46113</v>
      </c>
      <c r="C77" s="10">
        <v>46203</v>
      </c>
      <c r="D77" s="9">
        <v>30000</v>
      </c>
      <c r="E77" s="9">
        <v>31500</v>
      </c>
      <c r="F77" s="9">
        <v>31501</v>
      </c>
      <c r="G77" t="s">
        <v>113</v>
      </c>
      <c r="H77" s="12">
        <v>61846.8</v>
      </c>
      <c r="I77">
        <v>61846.8</v>
      </c>
      <c r="J77">
        <v>41290.44</v>
      </c>
      <c r="K77">
        <v>41290.44</v>
      </c>
      <c r="L77">
        <v>41290.44</v>
      </c>
      <c r="M77">
        <v>41290.44</v>
      </c>
      <c r="N77" s="15" t="s">
        <v>162</v>
      </c>
      <c r="O77" s="15" t="s">
        <v>161</v>
      </c>
      <c r="P77" t="s">
        <v>160</v>
      </c>
      <c r="Q77" s="2">
        <v>46220</v>
      </c>
    </row>
    <row r="78" spans="1:17" ht="30" x14ac:dyDescent="0.25">
      <c r="A78" s="9">
        <v>2026</v>
      </c>
      <c r="B78" s="10">
        <v>46113</v>
      </c>
      <c r="C78" s="10">
        <v>46203</v>
      </c>
      <c r="D78" s="9">
        <v>30000</v>
      </c>
      <c r="E78" s="9">
        <v>32000</v>
      </c>
      <c r="G78" s="3" t="s">
        <v>114</v>
      </c>
      <c r="H78" s="11">
        <f>H79</f>
        <v>100000</v>
      </c>
      <c r="I78">
        <v>100000</v>
      </c>
      <c r="J78">
        <v>18000</v>
      </c>
      <c r="K78">
        <v>18000</v>
      </c>
      <c r="L78">
        <v>18000</v>
      </c>
      <c r="M78">
        <v>18000</v>
      </c>
      <c r="N78" s="15" t="s">
        <v>162</v>
      </c>
      <c r="O78" s="15" t="s">
        <v>161</v>
      </c>
      <c r="P78" t="s">
        <v>160</v>
      </c>
      <c r="Q78" s="2">
        <v>46220</v>
      </c>
    </row>
    <row r="79" spans="1:17" ht="30" x14ac:dyDescent="0.25">
      <c r="A79" s="9">
        <v>2026</v>
      </c>
      <c r="B79" s="10">
        <v>46113</v>
      </c>
      <c r="C79" s="10">
        <v>46203</v>
      </c>
      <c r="D79" s="9">
        <v>30000</v>
      </c>
      <c r="E79" s="9">
        <v>32600</v>
      </c>
      <c r="G79" t="s">
        <v>115</v>
      </c>
      <c r="H79" s="12">
        <f>H80</f>
        <v>100000</v>
      </c>
      <c r="I79">
        <v>100000</v>
      </c>
      <c r="J79">
        <v>18000</v>
      </c>
      <c r="K79">
        <v>18000</v>
      </c>
      <c r="L79">
        <v>18000</v>
      </c>
      <c r="M79">
        <v>18000</v>
      </c>
      <c r="N79" s="15" t="s">
        <v>162</v>
      </c>
      <c r="O79" s="15" t="s">
        <v>161</v>
      </c>
      <c r="P79" t="s">
        <v>160</v>
      </c>
      <c r="Q79" s="2">
        <v>46220</v>
      </c>
    </row>
    <row r="80" spans="1:17" ht="30" x14ac:dyDescent="0.25">
      <c r="A80" s="9">
        <v>2026</v>
      </c>
      <c r="B80" s="10">
        <v>46113</v>
      </c>
      <c r="C80" s="10">
        <v>46203</v>
      </c>
      <c r="D80" s="9">
        <v>3000</v>
      </c>
      <c r="E80" s="9">
        <v>32600</v>
      </c>
      <c r="F80" s="9">
        <v>32601</v>
      </c>
      <c r="G80" t="s">
        <v>115</v>
      </c>
      <c r="H80" s="12">
        <v>100000</v>
      </c>
      <c r="I80">
        <v>100000</v>
      </c>
      <c r="J80">
        <v>18000</v>
      </c>
      <c r="K80">
        <v>18000</v>
      </c>
      <c r="L80">
        <v>18000</v>
      </c>
      <c r="M80">
        <v>18000</v>
      </c>
      <c r="N80" s="15" t="s">
        <v>162</v>
      </c>
      <c r="O80" s="15" t="s">
        <v>161</v>
      </c>
      <c r="P80" t="s">
        <v>160</v>
      </c>
      <c r="Q80" s="2">
        <v>46220</v>
      </c>
    </row>
    <row r="81" spans="1:17" ht="30" x14ac:dyDescent="0.25">
      <c r="A81" s="9">
        <v>2026</v>
      </c>
      <c r="B81" s="10">
        <v>46113</v>
      </c>
      <c r="C81" s="10">
        <v>46203</v>
      </c>
      <c r="D81" s="9">
        <v>30000</v>
      </c>
      <c r="E81" s="9">
        <v>33000</v>
      </c>
      <c r="G81" s="6" t="s">
        <v>116</v>
      </c>
      <c r="H81" s="11">
        <f>H83+H85</f>
        <v>472500</v>
      </c>
      <c r="I81">
        <v>472500</v>
      </c>
      <c r="J81">
        <v>348600</v>
      </c>
      <c r="K81">
        <v>348600</v>
      </c>
      <c r="L81">
        <v>348600</v>
      </c>
      <c r="M81">
        <v>348600</v>
      </c>
      <c r="N81" s="15" t="s">
        <v>162</v>
      </c>
      <c r="O81" s="15" t="s">
        <v>161</v>
      </c>
      <c r="P81" t="s">
        <v>160</v>
      </c>
      <c r="Q81" s="2">
        <v>46220</v>
      </c>
    </row>
    <row r="82" spans="1:17" ht="30" x14ac:dyDescent="0.25">
      <c r="A82" s="9">
        <v>2026</v>
      </c>
      <c r="B82" s="10">
        <v>46113</v>
      </c>
      <c r="C82" s="10">
        <v>46203</v>
      </c>
      <c r="D82" s="9">
        <v>30000</v>
      </c>
      <c r="E82" s="9">
        <v>33300</v>
      </c>
      <c r="G82" s="7" t="s">
        <v>117</v>
      </c>
      <c r="H82" s="12">
        <f>H83</f>
        <v>437500</v>
      </c>
      <c r="I82">
        <v>437500</v>
      </c>
      <c r="J82">
        <v>330500</v>
      </c>
      <c r="K82">
        <v>330500</v>
      </c>
      <c r="L82">
        <v>330500</v>
      </c>
      <c r="M82">
        <v>330500</v>
      </c>
      <c r="N82" s="15" t="s">
        <v>162</v>
      </c>
      <c r="O82" s="15" t="s">
        <v>161</v>
      </c>
      <c r="P82" t="s">
        <v>160</v>
      </c>
      <c r="Q82" s="2">
        <v>46220</v>
      </c>
    </row>
    <row r="83" spans="1:17" ht="30" x14ac:dyDescent="0.25">
      <c r="A83" s="9">
        <v>2026</v>
      </c>
      <c r="B83" s="10">
        <v>46113</v>
      </c>
      <c r="C83" s="10">
        <v>46203</v>
      </c>
      <c r="D83" s="9">
        <v>30000</v>
      </c>
      <c r="E83" s="9">
        <v>33300</v>
      </c>
      <c r="F83" s="9">
        <v>33301</v>
      </c>
      <c r="G83" t="s">
        <v>118</v>
      </c>
      <c r="H83" s="12">
        <v>437500</v>
      </c>
      <c r="I83">
        <v>437500</v>
      </c>
      <c r="J83">
        <v>330500</v>
      </c>
      <c r="K83">
        <v>330500</v>
      </c>
      <c r="L83">
        <v>330500</v>
      </c>
      <c r="M83">
        <v>330500</v>
      </c>
      <c r="N83" s="15" t="s">
        <v>162</v>
      </c>
      <c r="O83" s="15" t="s">
        <v>161</v>
      </c>
      <c r="P83" t="s">
        <v>160</v>
      </c>
      <c r="Q83" s="2">
        <v>46220</v>
      </c>
    </row>
    <row r="84" spans="1:17" ht="30" x14ac:dyDescent="0.25">
      <c r="A84" s="9">
        <v>2026</v>
      </c>
      <c r="B84" s="10">
        <v>46113</v>
      </c>
      <c r="C84" s="10">
        <v>46203</v>
      </c>
      <c r="D84" s="9">
        <v>30000</v>
      </c>
      <c r="E84" s="9">
        <v>33400</v>
      </c>
      <c r="G84" t="s">
        <v>119</v>
      </c>
      <c r="H84" s="12">
        <f>H85</f>
        <v>35000</v>
      </c>
      <c r="I84">
        <v>35000</v>
      </c>
      <c r="J84">
        <v>18100</v>
      </c>
      <c r="K84">
        <v>18100</v>
      </c>
      <c r="L84">
        <v>18100</v>
      </c>
      <c r="M84">
        <v>18100</v>
      </c>
      <c r="N84" s="15" t="s">
        <v>162</v>
      </c>
      <c r="O84" s="15" t="s">
        <v>161</v>
      </c>
      <c r="P84" t="s">
        <v>160</v>
      </c>
      <c r="Q84" s="2">
        <v>46220</v>
      </c>
    </row>
    <row r="85" spans="1:17" ht="30" x14ac:dyDescent="0.25">
      <c r="A85" s="9">
        <v>2026</v>
      </c>
      <c r="B85" s="10">
        <v>46113</v>
      </c>
      <c r="C85" s="10">
        <v>46203</v>
      </c>
      <c r="D85" s="9">
        <v>30000</v>
      </c>
      <c r="E85" s="9">
        <v>33400</v>
      </c>
      <c r="F85" s="9">
        <v>33401</v>
      </c>
      <c r="G85" t="s">
        <v>119</v>
      </c>
      <c r="H85" s="12">
        <v>35000</v>
      </c>
      <c r="I85">
        <v>35000</v>
      </c>
      <c r="J85">
        <v>18100</v>
      </c>
      <c r="K85">
        <v>18100</v>
      </c>
      <c r="L85">
        <v>18100</v>
      </c>
      <c r="M85">
        <v>18100</v>
      </c>
      <c r="N85" s="15" t="s">
        <v>162</v>
      </c>
      <c r="O85" s="15" t="s">
        <v>161</v>
      </c>
      <c r="P85" t="s">
        <v>160</v>
      </c>
      <c r="Q85" s="2">
        <v>46220</v>
      </c>
    </row>
    <row r="86" spans="1:17" ht="30" x14ac:dyDescent="0.25">
      <c r="A86" s="9">
        <v>2026</v>
      </c>
      <c r="B86" s="10">
        <v>46113</v>
      </c>
      <c r="C86" s="10">
        <v>46203</v>
      </c>
      <c r="D86" s="9">
        <v>30000</v>
      </c>
      <c r="E86" s="9">
        <v>34000</v>
      </c>
      <c r="G86" s="3" t="s">
        <v>120</v>
      </c>
      <c r="H86" s="11">
        <f t="shared" ref="H86" si="13">H88</f>
        <v>169647.19</v>
      </c>
      <c r="I86">
        <v>169647.19</v>
      </c>
      <c r="J86">
        <v>96176.55</v>
      </c>
      <c r="K86">
        <v>96176.55</v>
      </c>
      <c r="L86">
        <v>96176.55</v>
      </c>
      <c r="M86">
        <v>96176.55</v>
      </c>
      <c r="N86" s="15" t="s">
        <v>162</v>
      </c>
      <c r="O86" s="15" t="s">
        <v>161</v>
      </c>
      <c r="P86" t="s">
        <v>160</v>
      </c>
      <c r="Q86" s="2">
        <v>46220</v>
      </c>
    </row>
    <row r="87" spans="1:17" ht="30" x14ac:dyDescent="0.25">
      <c r="A87" s="9">
        <v>2026</v>
      </c>
      <c r="B87" s="10">
        <v>46113</v>
      </c>
      <c r="C87" s="10">
        <v>46203</v>
      </c>
      <c r="D87" s="9">
        <v>30000</v>
      </c>
      <c r="E87" s="9">
        <v>34100</v>
      </c>
      <c r="G87" t="s">
        <v>121</v>
      </c>
      <c r="H87" s="12">
        <f>H88</f>
        <v>169647.19</v>
      </c>
      <c r="I87">
        <v>169647.19</v>
      </c>
      <c r="J87">
        <v>96176.55</v>
      </c>
      <c r="K87">
        <v>96176.55</v>
      </c>
      <c r="L87">
        <v>96176.55</v>
      </c>
      <c r="M87">
        <v>96176.55</v>
      </c>
      <c r="N87" s="15" t="s">
        <v>162</v>
      </c>
      <c r="O87" s="15" t="s">
        <v>161</v>
      </c>
      <c r="P87" t="s">
        <v>160</v>
      </c>
      <c r="Q87" s="2">
        <v>46220</v>
      </c>
    </row>
    <row r="88" spans="1:17" ht="30" x14ac:dyDescent="0.25">
      <c r="A88" s="9">
        <v>2026</v>
      </c>
      <c r="B88" s="10">
        <v>46113</v>
      </c>
      <c r="C88" s="10">
        <v>46203</v>
      </c>
      <c r="D88" s="9">
        <v>30000</v>
      </c>
      <c r="E88" s="9">
        <v>34100</v>
      </c>
      <c r="F88" s="9">
        <v>34101</v>
      </c>
      <c r="G88" t="s">
        <v>122</v>
      </c>
      <c r="H88" s="12">
        <v>169647.19</v>
      </c>
      <c r="I88">
        <v>169647.19</v>
      </c>
      <c r="J88">
        <v>96176.55</v>
      </c>
      <c r="K88">
        <v>96176.55</v>
      </c>
      <c r="L88">
        <v>96176.55</v>
      </c>
      <c r="M88">
        <v>96176.55</v>
      </c>
      <c r="N88" s="15" t="s">
        <v>162</v>
      </c>
      <c r="O88" s="15" t="s">
        <v>161</v>
      </c>
      <c r="P88" t="s">
        <v>160</v>
      </c>
      <c r="Q88" s="2">
        <v>46220</v>
      </c>
    </row>
    <row r="89" spans="1:17" ht="30" x14ac:dyDescent="0.25">
      <c r="A89" s="9">
        <v>2026</v>
      </c>
      <c r="B89" s="10">
        <v>46113</v>
      </c>
      <c r="C89" s="10">
        <v>46203</v>
      </c>
      <c r="D89" s="9">
        <v>30000</v>
      </c>
      <c r="E89" s="9">
        <v>35000</v>
      </c>
      <c r="G89" s="3" t="s">
        <v>123</v>
      </c>
      <c r="H89" s="11">
        <f>H90+H96+H98+H100</f>
        <v>6857583.4500000002</v>
      </c>
      <c r="I89">
        <v>6862583.4500000002</v>
      </c>
      <c r="J89">
        <v>1523759.14</v>
      </c>
      <c r="K89">
        <v>1523285.34</v>
      </c>
      <c r="L89">
        <v>1511826.34</v>
      </c>
      <c r="M89">
        <v>1511826.34</v>
      </c>
      <c r="N89" s="15" t="s">
        <v>162</v>
      </c>
      <c r="O89" s="15" t="s">
        <v>161</v>
      </c>
      <c r="P89" t="s">
        <v>160</v>
      </c>
      <c r="Q89" s="2">
        <v>46220</v>
      </c>
    </row>
    <row r="90" spans="1:17" ht="30" x14ac:dyDescent="0.25">
      <c r="A90" s="9">
        <v>2026</v>
      </c>
      <c r="B90" s="10">
        <v>46113</v>
      </c>
      <c r="C90" s="10">
        <v>46203</v>
      </c>
      <c r="D90" s="9">
        <v>30000</v>
      </c>
      <c r="E90" s="9">
        <v>35100</v>
      </c>
      <c r="G90" t="s">
        <v>124</v>
      </c>
      <c r="H90" s="12">
        <f>H91+H92+H93+H94+H95</f>
        <v>6600000</v>
      </c>
      <c r="I90">
        <v>6600000</v>
      </c>
      <c r="J90">
        <v>1445901.01</v>
      </c>
      <c r="K90">
        <v>1445427.21</v>
      </c>
      <c r="L90">
        <v>1445427.21</v>
      </c>
      <c r="M90">
        <v>1445427.21</v>
      </c>
      <c r="N90" s="15" t="s">
        <v>162</v>
      </c>
      <c r="O90" s="15" t="s">
        <v>161</v>
      </c>
      <c r="P90" t="s">
        <v>160</v>
      </c>
      <c r="Q90" s="2">
        <v>46220</v>
      </c>
    </row>
    <row r="91" spans="1:17" ht="30" x14ac:dyDescent="0.25">
      <c r="A91" s="9">
        <v>2026</v>
      </c>
      <c r="B91" s="10">
        <v>46113</v>
      </c>
      <c r="C91" s="10">
        <v>46203</v>
      </c>
      <c r="D91" s="9">
        <v>30000</v>
      </c>
      <c r="E91" s="9">
        <v>35100</v>
      </c>
      <c r="F91" s="9">
        <v>35101</v>
      </c>
      <c r="G91" t="s">
        <v>125</v>
      </c>
      <c r="H91" s="12">
        <v>900000</v>
      </c>
      <c r="I91">
        <v>900000</v>
      </c>
      <c r="J91">
        <v>85499.7</v>
      </c>
      <c r="K91">
        <v>85499.7</v>
      </c>
      <c r="L91">
        <v>85499.7</v>
      </c>
      <c r="M91">
        <v>85499.7</v>
      </c>
      <c r="N91" s="15" t="s">
        <v>162</v>
      </c>
      <c r="O91" s="15" t="s">
        <v>161</v>
      </c>
      <c r="P91" t="s">
        <v>160</v>
      </c>
      <c r="Q91" s="2">
        <v>46220</v>
      </c>
    </row>
    <row r="92" spans="1:17" ht="30" x14ac:dyDescent="0.25">
      <c r="A92" s="9">
        <v>2026</v>
      </c>
      <c r="B92" s="10">
        <v>46113</v>
      </c>
      <c r="C92" s="10">
        <v>46203</v>
      </c>
      <c r="D92" s="9">
        <v>30000</v>
      </c>
      <c r="E92" s="9">
        <v>35100</v>
      </c>
      <c r="F92" s="9">
        <v>35102</v>
      </c>
      <c r="G92" t="s">
        <v>126</v>
      </c>
      <c r="H92" s="12">
        <v>1650000</v>
      </c>
      <c r="I92">
        <v>1650000</v>
      </c>
      <c r="J92">
        <v>523222.42</v>
      </c>
      <c r="K92">
        <v>523222.42</v>
      </c>
      <c r="L92">
        <v>523222.42</v>
      </c>
      <c r="M92">
        <v>523222.42</v>
      </c>
      <c r="N92" s="15" t="s">
        <v>162</v>
      </c>
      <c r="O92" s="15" t="s">
        <v>161</v>
      </c>
      <c r="P92" t="s">
        <v>160</v>
      </c>
      <c r="Q92" s="2">
        <v>46220</v>
      </c>
    </row>
    <row r="93" spans="1:17" ht="30" x14ac:dyDescent="0.25">
      <c r="A93" s="9">
        <v>2026</v>
      </c>
      <c r="B93" s="10">
        <v>46113</v>
      </c>
      <c r="C93" s="10">
        <v>46203</v>
      </c>
      <c r="D93" s="9">
        <v>30000</v>
      </c>
      <c r="E93" s="9">
        <v>35100</v>
      </c>
      <c r="F93" s="9">
        <v>35103</v>
      </c>
      <c r="G93" t="s">
        <v>127</v>
      </c>
      <c r="H93" s="12">
        <v>2250000</v>
      </c>
      <c r="I93">
        <v>2250000</v>
      </c>
      <c r="J93">
        <v>207996.44</v>
      </c>
      <c r="K93">
        <v>207522.64</v>
      </c>
      <c r="L93">
        <v>207522.64</v>
      </c>
      <c r="M93">
        <v>207522.64</v>
      </c>
      <c r="N93" s="15" t="s">
        <v>162</v>
      </c>
      <c r="O93" s="15" t="s">
        <v>161</v>
      </c>
      <c r="P93" t="s">
        <v>160</v>
      </c>
      <c r="Q93" s="2">
        <v>46220</v>
      </c>
    </row>
    <row r="94" spans="1:17" ht="30" x14ac:dyDescent="0.25">
      <c r="A94" s="9">
        <v>2026</v>
      </c>
      <c r="B94" s="10">
        <v>46113</v>
      </c>
      <c r="C94" s="10">
        <v>46203</v>
      </c>
      <c r="D94" s="9">
        <v>30000</v>
      </c>
      <c r="E94" s="9">
        <v>35100</v>
      </c>
      <c r="F94" s="9">
        <v>35104</v>
      </c>
      <c r="G94" t="s">
        <v>128</v>
      </c>
      <c r="H94" s="12">
        <v>900000</v>
      </c>
      <c r="I94">
        <v>900000</v>
      </c>
      <c r="J94">
        <v>627690.31000000006</v>
      </c>
      <c r="K94">
        <v>627690.31000000006</v>
      </c>
      <c r="L94">
        <v>627690.31000000006</v>
      </c>
      <c r="M94">
        <v>627690.31000000006</v>
      </c>
      <c r="N94" s="15" t="s">
        <v>162</v>
      </c>
      <c r="O94" s="15" t="s">
        <v>161</v>
      </c>
      <c r="P94" t="s">
        <v>160</v>
      </c>
      <c r="Q94" s="2">
        <v>46220</v>
      </c>
    </row>
    <row r="95" spans="1:17" ht="30" x14ac:dyDescent="0.25">
      <c r="A95" s="9">
        <v>2026</v>
      </c>
      <c r="B95" s="10">
        <v>46113</v>
      </c>
      <c r="C95" s="10">
        <v>46203</v>
      </c>
      <c r="D95" s="9">
        <v>30000</v>
      </c>
      <c r="E95" s="9">
        <v>35100</v>
      </c>
      <c r="F95" s="9">
        <v>35105</v>
      </c>
      <c r="G95" t="s">
        <v>129</v>
      </c>
      <c r="H95" s="12">
        <v>900000</v>
      </c>
      <c r="I95">
        <v>900000</v>
      </c>
      <c r="J95">
        <v>1492.14</v>
      </c>
      <c r="K95">
        <v>1492.14</v>
      </c>
      <c r="L95">
        <v>1492.14</v>
      </c>
      <c r="M95">
        <v>1492.14</v>
      </c>
      <c r="N95" s="15" t="s">
        <v>162</v>
      </c>
      <c r="O95" s="15" t="s">
        <v>161</v>
      </c>
      <c r="P95" t="s">
        <v>160</v>
      </c>
      <c r="Q95" s="2">
        <v>46220</v>
      </c>
    </row>
    <row r="96" spans="1:17" ht="30" x14ac:dyDescent="0.25">
      <c r="A96" s="9">
        <v>2026</v>
      </c>
      <c r="B96" s="10">
        <v>46113</v>
      </c>
      <c r="C96" s="10">
        <v>46203</v>
      </c>
      <c r="D96" s="9">
        <v>30000</v>
      </c>
      <c r="E96" s="9">
        <v>35300</v>
      </c>
      <c r="G96" t="s">
        <v>130</v>
      </c>
      <c r="H96" s="12">
        <f>H97</f>
        <v>4000</v>
      </c>
      <c r="I96">
        <v>9000</v>
      </c>
      <c r="J96">
        <v>1948.35</v>
      </c>
      <c r="K96">
        <v>1948.35</v>
      </c>
      <c r="L96">
        <v>1948.35</v>
      </c>
      <c r="M96">
        <v>1948.35</v>
      </c>
      <c r="N96" s="15" t="s">
        <v>162</v>
      </c>
      <c r="O96" s="15" t="s">
        <v>161</v>
      </c>
      <c r="P96" t="s">
        <v>160</v>
      </c>
      <c r="Q96" s="2">
        <v>46220</v>
      </c>
    </row>
    <row r="97" spans="1:17" ht="30" x14ac:dyDescent="0.25">
      <c r="A97" s="9">
        <v>2026</v>
      </c>
      <c r="B97" s="10">
        <v>46113</v>
      </c>
      <c r="C97" s="10">
        <v>46203</v>
      </c>
      <c r="D97" s="9">
        <v>30000</v>
      </c>
      <c r="E97" s="9">
        <v>35300</v>
      </c>
      <c r="F97" s="9">
        <v>35301</v>
      </c>
      <c r="G97" t="s">
        <v>130</v>
      </c>
      <c r="H97" s="12">
        <v>4000</v>
      </c>
      <c r="I97">
        <v>9000</v>
      </c>
      <c r="J97">
        <v>1948.35</v>
      </c>
      <c r="K97">
        <v>1948.35</v>
      </c>
      <c r="L97">
        <v>1948.35</v>
      </c>
      <c r="M97">
        <v>1948.35</v>
      </c>
      <c r="N97" s="15" t="s">
        <v>162</v>
      </c>
      <c r="O97" s="15" t="s">
        <v>161</v>
      </c>
      <c r="P97" t="s">
        <v>160</v>
      </c>
      <c r="Q97" s="2">
        <v>46220</v>
      </c>
    </row>
    <row r="98" spans="1:17" ht="30" x14ac:dyDescent="0.25">
      <c r="A98" s="9">
        <v>2026</v>
      </c>
      <c r="B98" s="10">
        <v>46113</v>
      </c>
      <c r="C98" s="10">
        <v>46203</v>
      </c>
      <c r="D98" s="9">
        <v>30000</v>
      </c>
      <c r="E98" s="9">
        <v>35500</v>
      </c>
      <c r="G98" t="s">
        <v>131</v>
      </c>
      <c r="H98" s="12">
        <f>H99</f>
        <v>200000</v>
      </c>
      <c r="I98">
        <v>200000</v>
      </c>
      <c r="J98">
        <v>68699.78</v>
      </c>
      <c r="K98">
        <v>68699.78</v>
      </c>
      <c r="L98">
        <v>57240.78</v>
      </c>
      <c r="M98">
        <v>57240.78</v>
      </c>
      <c r="N98" s="15" t="s">
        <v>162</v>
      </c>
      <c r="O98" s="15" t="s">
        <v>161</v>
      </c>
      <c r="P98" t="s">
        <v>160</v>
      </c>
      <c r="Q98" s="2">
        <v>46220</v>
      </c>
    </row>
    <row r="99" spans="1:17" ht="30" x14ac:dyDescent="0.25">
      <c r="A99" s="9">
        <v>2026</v>
      </c>
      <c r="B99" s="10">
        <v>46113</v>
      </c>
      <c r="C99" s="10">
        <v>46203</v>
      </c>
      <c r="D99" s="9">
        <v>30000</v>
      </c>
      <c r="E99" s="9">
        <v>35000</v>
      </c>
      <c r="F99" s="9">
        <v>35501</v>
      </c>
      <c r="G99" t="s">
        <v>131</v>
      </c>
      <c r="H99" s="12">
        <v>200000</v>
      </c>
      <c r="I99">
        <v>200000</v>
      </c>
      <c r="J99">
        <v>68699.78</v>
      </c>
      <c r="K99">
        <v>68699.78</v>
      </c>
      <c r="L99">
        <v>57240.78</v>
      </c>
      <c r="M99">
        <v>57240.78</v>
      </c>
      <c r="N99" s="15" t="s">
        <v>162</v>
      </c>
      <c r="O99" s="15" t="s">
        <v>161</v>
      </c>
      <c r="P99" t="s">
        <v>160</v>
      </c>
      <c r="Q99" s="2">
        <v>46220</v>
      </c>
    </row>
    <row r="100" spans="1:17" ht="30" x14ac:dyDescent="0.25">
      <c r="A100" s="9">
        <v>2026</v>
      </c>
      <c r="B100" s="10">
        <v>46113</v>
      </c>
      <c r="C100" s="10">
        <v>46203</v>
      </c>
      <c r="D100" s="9">
        <v>30000</v>
      </c>
      <c r="E100" s="9">
        <v>35700</v>
      </c>
      <c r="G100" t="s">
        <v>132</v>
      </c>
      <c r="H100" s="12">
        <f>H101</f>
        <v>53583.45</v>
      </c>
      <c r="I100">
        <v>53583.45</v>
      </c>
      <c r="J100">
        <v>7210</v>
      </c>
      <c r="K100">
        <v>7210</v>
      </c>
      <c r="L100">
        <v>7210</v>
      </c>
      <c r="M100">
        <v>7210</v>
      </c>
      <c r="N100" s="15" t="s">
        <v>162</v>
      </c>
      <c r="O100" s="15" t="s">
        <v>161</v>
      </c>
      <c r="P100" t="s">
        <v>160</v>
      </c>
      <c r="Q100" s="2">
        <v>46220</v>
      </c>
    </row>
    <row r="101" spans="1:17" ht="30" x14ac:dyDescent="0.25">
      <c r="A101" s="9">
        <v>2026</v>
      </c>
      <c r="B101" s="10">
        <v>46113</v>
      </c>
      <c r="C101" s="10">
        <v>46203</v>
      </c>
      <c r="D101" s="9">
        <v>30000</v>
      </c>
      <c r="E101" s="9">
        <v>35700</v>
      </c>
      <c r="F101" s="9">
        <v>35701</v>
      </c>
      <c r="G101" t="s">
        <v>133</v>
      </c>
      <c r="H101" s="12">
        <v>53583.45</v>
      </c>
      <c r="I101">
        <v>53583.45</v>
      </c>
      <c r="J101">
        <v>7210</v>
      </c>
      <c r="K101">
        <v>7210</v>
      </c>
      <c r="L101">
        <v>7210</v>
      </c>
      <c r="M101">
        <v>7210</v>
      </c>
      <c r="N101" s="15" t="s">
        <v>162</v>
      </c>
      <c r="O101" s="15" t="s">
        <v>161</v>
      </c>
      <c r="P101" t="s">
        <v>160</v>
      </c>
      <c r="Q101" s="2">
        <v>46220</v>
      </c>
    </row>
    <row r="102" spans="1:17" ht="30" x14ac:dyDescent="0.25">
      <c r="A102" s="9">
        <v>2026</v>
      </c>
      <c r="B102" s="10">
        <v>46113</v>
      </c>
      <c r="C102" s="10">
        <v>46203</v>
      </c>
      <c r="D102" s="9">
        <v>30000</v>
      </c>
      <c r="E102" s="9">
        <v>36000</v>
      </c>
      <c r="G102" s="3" t="s">
        <v>134</v>
      </c>
      <c r="H102" s="11">
        <f t="shared" ref="H102" si="14">H104+H106</f>
        <v>14000</v>
      </c>
      <c r="I102">
        <v>14000</v>
      </c>
      <c r="J102">
        <v>450</v>
      </c>
      <c r="K102">
        <v>450</v>
      </c>
      <c r="L102">
        <v>450</v>
      </c>
      <c r="M102">
        <v>450</v>
      </c>
      <c r="N102" s="15" t="s">
        <v>162</v>
      </c>
      <c r="O102" s="15" t="s">
        <v>161</v>
      </c>
      <c r="P102" t="s">
        <v>160</v>
      </c>
      <c r="Q102" s="2">
        <v>46220</v>
      </c>
    </row>
    <row r="103" spans="1:17" ht="30" x14ac:dyDescent="0.25">
      <c r="A103" s="9">
        <v>2026</v>
      </c>
      <c r="B103" s="10">
        <v>46113</v>
      </c>
      <c r="C103" s="10">
        <v>46203</v>
      </c>
      <c r="D103" s="9">
        <v>30000</v>
      </c>
      <c r="E103" s="9">
        <v>36100</v>
      </c>
      <c r="G103" t="s">
        <v>135</v>
      </c>
      <c r="H103" s="12">
        <f>H104</f>
        <v>10000</v>
      </c>
      <c r="I103">
        <v>10000</v>
      </c>
      <c r="J103">
        <v>450</v>
      </c>
      <c r="K103">
        <v>450</v>
      </c>
      <c r="L103">
        <v>450</v>
      </c>
      <c r="M103">
        <v>450</v>
      </c>
      <c r="N103" s="15" t="s">
        <v>162</v>
      </c>
      <c r="O103" s="15" t="s">
        <v>161</v>
      </c>
      <c r="P103" t="s">
        <v>160</v>
      </c>
      <c r="Q103" s="2">
        <v>46220</v>
      </c>
    </row>
    <row r="104" spans="1:17" ht="30" x14ac:dyDescent="0.25">
      <c r="A104" s="9">
        <v>2026</v>
      </c>
      <c r="B104" s="10">
        <v>46113</v>
      </c>
      <c r="C104" s="10">
        <v>46203</v>
      </c>
      <c r="D104" s="9">
        <v>30000</v>
      </c>
      <c r="E104" s="9">
        <v>36100</v>
      </c>
      <c r="F104" s="9">
        <v>36101</v>
      </c>
      <c r="G104" t="s">
        <v>135</v>
      </c>
      <c r="H104" s="12">
        <v>10000</v>
      </c>
      <c r="I104">
        <v>10000</v>
      </c>
      <c r="J104">
        <v>450</v>
      </c>
      <c r="K104">
        <v>450</v>
      </c>
      <c r="L104">
        <v>450</v>
      </c>
      <c r="N104" s="15" t="s">
        <v>162</v>
      </c>
      <c r="O104" s="15" t="s">
        <v>161</v>
      </c>
      <c r="P104" t="s">
        <v>160</v>
      </c>
      <c r="Q104" s="2">
        <v>46220</v>
      </c>
    </row>
    <row r="105" spans="1:17" ht="30" x14ac:dyDescent="0.25">
      <c r="A105" s="9">
        <v>2026</v>
      </c>
      <c r="B105" s="10">
        <v>46113</v>
      </c>
      <c r="C105" s="10">
        <v>46203</v>
      </c>
      <c r="D105" s="9">
        <v>30000</v>
      </c>
      <c r="E105" s="9">
        <v>36600</v>
      </c>
      <c r="G105" t="s">
        <v>136</v>
      </c>
      <c r="H105" s="12">
        <f>H106</f>
        <v>4000</v>
      </c>
      <c r="I105">
        <v>4000</v>
      </c>
      <c r="J105">
        <v>0</v>
      </c>
      <c r="K105">
        <v>0</v>
      </c>
      <c r="L105">
        <v>0</v>
      </c>
      <c r="M105">
        <v>0</v>
      </c>
      <c r="N105" s="15" t="s">
        <v>162</v>
      </c>
      <c r="O105" s="15" t="s">
        <v>161</v>
      </c>
      <c r="P105" t="s">
        <v>160</v>
      </c>
      <c r="Q105" s="2">
        <v>46220</v>
      </c>
    </row>
    <row r="106" spans="1:17" ht="30" x14ac:dyDescent="0.25">
      <c r="A106" s="9">
        <v>2026</v>
      </c>
      <c r="B106" s="10">
        <v>46113</v>
      </c>
      <c r="C106" s="10">
        <v>46203</v>
      </c>
      <c r="D106" s="9">
        <v>30000</v>
      </c>
      <c r="E106" s="9">
        <v>36600</v>
      </c>
      <c r="F106" s="9">
        <v>36601</v>
      </c>
      <c r="G106" t="s">
        <v>136</v>
      </c>
      <c r="H106" s="12">
        <v>4000</v>
      </c>
      <c r="I106">
        <v>4000</v>
      </c>
      <c r="J106">
        <v>0</v>
      </c>
      <c r="K106">
        <v>0</v>
      </c>
      <c r="L106">
        <v>0</v>
      </c>
      <c r="M106">
        <v>0</v>
      </c>
      <c r="N106" s="15" t="s">
        <v>162</v>
      </c>
      <c r="O106" s="15" t="s">
        <v>161</v>
      </c>
      <c r="P106" t="s">
        <v>160</v>
      </c>
      <c r="Q106" s="2">
        <v>46220</v>
      </c>
    </row>
    <row r="107" spans="1:17" ht="30" x14ac:dyDescent="0.25">
      <c r="A107" s="9">
        <v>2026</v>
      </c>
      <c r="B107" s="10">
        <v>46113</v>
      </c>
      <c r="C107" s="10">
        <v>46203</v>
      </c>
      <c r="D107" s="9">
        <v>30000</v>
      </c>
      <c r="E107" s="9">
        <v>37000</v>
      </c>
      <c r="G107" s="3" t="s">
        <v>137</v>
      </c>
      <c r="H107" s="11">
        <f t="shared" ref="H107" si="15">H109</f>
        <v>16000</v>
      </c>
      <c r="I107">
        <v>26000</v>
      </c>
      <c r="J107">
        <v>13915.58</v>
      </c>
      <c r="K107">
        <v>13915.58</v>
      </c>
      <c r="L107">
        <v>13915.58</v>
      </c>
      <c r="M107">
        <v>13915.58</v>
      </c>
      <c r="N107" s="15" t="s">
        <v>162</v>
      </c>
      <c r="O107" s="15" t="s">
        <v>161</v>
      </c>
      <c r="P107" t="s">
        <v>160</v>
      </c>
      <c r="Q107" s="2">
        <v>46220</v>
      </c>
    </row>
    <row r="108" spans="1:17" ht="30" x14ac:dyDescent="0.25">
      <c r="A108" s="9">
        <v>2026</v>
      </c>
      <c r="B108" s="10">
        <v>46113</v>
      </c>
      <c r="C108" s="10">
        <v>46203</v>
      </c>
      <c r="D108" s="9">
        <v>30000</v>
      </c>
      <c r="E108" s="9">
        <v>37500</v>
      </c>
      <c r="G108" t="s">
        <v>138</v>
      </c>
      <c r="H108" s="12">
        <f>H109</f>
        <v>16000</v>
      </c>
      <c r="I108">
        <v>26000</v>
      </c>
      <c r="J108">
        <v>13915.58</v>
      </c>
      <c r="K108">
        <v>13915.58</v>
      </c>
      <c r="L108">
        <v>13915.58</v>
      </c>
      <c r="M108">
        <v>13915.58</v>
      </c>
      <c r="N108" s="15" t="s">
        <v>162</v>
      </c>
      <c r="O108" s="15" t="s">
        <v>161</v>
      </c>
      <c r="P108" t="s">
        <v>160</v>
      </c>
      <c r="Q108" s="2">
        <v>46220</v>
      </c>
    </row>
    <row r="109" spans="1:17" ht="30" x14ac:dyDescent="0.25">
      <c r="A109" s="9">
        <v>2026</v>
      </c>
      <c r="B109" s="10">
        <v>46113</v>
      </c>
      <c r="C109" s="10">
        <v>46203</v>
      </c>
      <c r="D109" s="9">
        <v>30000</v>
      </c>
      <c r="E109" s="9">
        <v>37500</v>
      </c>
      <c r="F109" s="9">
        <v>37501</v>
      </c>
      <c r="G109" t="s">
        <v>138</v>
      </c>
      <c r="H109" s="12">
        <v>16000</v>
      </c>
      <c r="I109">
        <v>26000</v>
      </c>
      <c r="J109">
        <v>13915.58</v>
      </c>
      <c r="K109">
        <v>13915.58</v>
      </c>
      <c r="L109">
        <v>13915.58</v>
      </c>
      <c r="M109">
        <v>13915.58</v>
      </c>
      <c r="N109" s="15" t="s">
        <v>162</v>
      </c>
      <c r="O109" s="15" t="s">
        <v>161</v>
      </c>
      <c r="P109" t="s">
        <v>160</v>
      </c>
      <c r="Q109" s="2">
        <v>46220</v>
      </c>
    </row>
    <row r="110" spans="1:17" ht="30" x14ac:dyDescent="0.25">
      <c r="A110" s="9">
        <v>2026</v>
      </c>
      <c r="B110" s="10">
        <v>46113</v>
      </c>
      <c r="C110" s="10">
        <v>46203</v>
      </c>
      <c r="D110" s="9">
        <v>30000</v>
      </c>
      <c r="E110" s="9">
        <v>38000</v>
      </c>
      <c r="G110" s="3" t="s">
        <v>139</v>
      </c>
      <c r="H110" s="11">
        <f t="shared" ref="H110" si="16">H112</f>
        <v>100173.8</v>
      </c>
      <c r="I110">
        <v>100173.8</v>
      </c>
      <c r="J110">
        <v>34575.32</v>
      </c>
      <c r="K110">
        <v>34575.32</v>
      </c>
      <c r="L110">
        <v>34575.32</v>
      </c>
      <c r="M110">
        <v>34575.32</v>
      </c>
      <c r="N110" s="15" t="s">
        <v>162</v>
      </c>
      <c r="O110" s="15" t="s">
        <v>161</v>
      </c>
      <c r="P110" t="s">
        <v>160</v>
      </c>
      <c r="Q110" s="2">
        <v>46220</v>
      </c>
    </row>
    <row r="111" spans="1:17" ht="30" x14ac:dyDescent="0.25">
      <c r="A111" s="9">
        <v>2026</v>
      </c>
      <c r="B111" s="10">
        <v>46113</v>
      </c>
      <c r="C111" s="10">
        <v>46203</v>
      </c>
      <c r="D111" s="9">
        <v>30000</v>
      </c>
      <c r="E111" s="9">
        <v>38200</v>
      </c>
      <c r="G111" t="s">
        <v>140</v>
      </c>
      <c r="H111" s="12">
        <f>H112</f>
        <v>100173.8</v>
      </c>
      <c r="I111">
        <v>100173.8</v>
      </c>
      <c r="J111">
        <v>34575.32</v>
      </c>
      <c r="K111">
        <v>34575.32</v>
      </c>
      <c r="L111">
        <v>34575.32</v>
      </c>
      <c r="M111">
        <v>34575.32</v>
      </c>
      <c r="N111" s="15" t="s">
        <v>162</v>
      </c>
      <c r="O111" s="15" t="s">
        <v>161</v>
      </c>
      <c r="P111" t="s">
        <v>160</v>
      </c>
      <c r="Q111" s="2">
        <v>46220</v>
      </c>
    </row>
    <row r="112" spans="1:17" ht="30" x14ac:dyDescent="0.25">
      <c r="A112" s="9">
        <v>2026</v>
      </c>
      <c r="B112" s="10">
        <v>46113</v>
      </c>
      <c r="C112" s="10">
        <v>46203</v>
      </c>
      <c r="D112" s="9">
        <v>30000</v>
      </c>
      <c r="E112" s="9">
        <v>38200</v>
      </c>
      <c r="F112" s="9">
        <v>38201</v>
      </c>
      <c r="G112" t="s">
        <v>140</v>
      </c>
      <c r="H112" s="12">
        <v>100173.8</v>
      </c>
      <c r="I112">
        <v>100173.8</v>
      </c>
      <c r="J112">
        <v>34575.32</v>
      </c>
      <c r="K112">
        <v>34575.32</v>
      </c>
      <c r="L112">
        <v>34575.32</v>
      </c>
      <c r="M112">
        <v>34575.32</v>
      </c>
      <c r="N112" s="15" t="s">
        <v>162</v>
      </c>
      <c r="O112" s="15" t="s">
        <v>161</v>
      </c>
      <c r="P112" t="s">
        <v>160</v>
      </c>
      <c r="Q112" s="2">
        <v>46220</v>
      </c>
    </row>
    <row r="113" spans="1:17" ht="30" x14ac:dyDescent="0.25">
      <c r="A113" s="9">
        <v>2026</v>
      </c>
      <c r="B113" s="10">
        <v>46113</v>
      </c>
      <c r="C113" s="10">
        <v>46203</v>
      </c>
      <c r="D113" s="9">
        <v>30000</v>
      </c>
      <c r="E113" s="9">
        <v>39000</v>
      </c>
      <c r="G113" s="3" t="s">
        <v>141</v>
      </c>
      <c r="H113" s="11">
        <f t="shared" ref="H113" si="17">H115+H116+H118+H120+H121+H122</f>
        <v>4709366.5</v>
      </c>
      <c r="I113">
        <v>4949366.5</v>
      </c>
      <c r="J113">
        <v>1853233.87</v>
      </c>
      <c r="K113">
        <v>1853233.87</v>
      </c>
      <c r="L113">
        <v>1767675.87</v>
      </c>
      <c r="M113">
        <v>1767675.87</v>
      </c>
      <c r="N113" s="15" t="s">
        <v>162</v>
      </c>
      <c r="O113" s="15" t="s">
        <v>161</v>
      </c>
      <c r="P113" t="s">
        <v>160</v>
      </c>
      <c r="Q113" s="2">
        <v>46220</v>
      </c>
    </row>
    <row r="114" spans="1:17" ht="30" x14ac:dyDescent="0.25">
      <c r="A114" s="9">
        <v>2026</v>
      </c>
      <c r="B114" s="10">
        <v>46113</v>
      </c>
      <c r="C114" s="10">
        <v>46203</v>
      </c>
      <c r="D114" s="9">
        <v>30000</v>
      </c>
      <c r="E114" s="9">
        <v>39200</v>
      </c>
      <c r="G114" t="s">
        <v>142</v>
      </c>
      <c r="H114" s="12">
        <f>H115+H116</f>
        <v>3425716</v>
      </c>
      <c r="I114">
        <v>3425716</v>
      </c>
      <c r="J114">
        <v>520572</v>
      </c>
      <c r="K114">
        <v>520572</v>
      </c>
      <c r="L114">
        <v>520572</v>
      </c>
      <c r="M114">
        <v>520572</v>
      </c>
      <c r="N114" s="15" t="s">
        <v>162</v>
      </c>
      <c r="O114" s="15" t="s">
        <v>161</v>
      </c>
      <c r="P114" t="s">
        <v>160</v>
      </c>
      <c r="Q114" s="2">
        <v>46220</v>
      </c>
    </row>
    <row r="115" spans="1:17" ht="30" x14ac:dyDescent="0.25">
      <c r="A115" s="9">
        <v>2026</v>
      </c>
      <c r="B115" s="10">
        <v>46113</v>
      </c>
      <c r="C115" s="10">
        <v>46203</v>
      </c>
      <c r="D115" s="9">
        <v>30000</v>
      </c>
      <c r="E115" s="9">
        <v>39200</v>
      </c>
      <c r="F115" s="9">
        <v>39203</v>
      </c>
      <c r="G115" t="s">
        <v>143</v>
      </c>
      <c r="H115" s="12">
        <v>2217368</v>
      </c>
      <c r="I115">
        <v>2217368</v>
      </c>
      <c r="J115">
        <v>520572</v>
      </c>
      <c r="K115">
        <v>520572</v>
      </c>
      <c r="L115">
        <v>520572</v>
      </c>
      <c r="M115">
        <v>520572</v>
      </c>
      <c r="N115" s="15" t="s">
        <v>162</v>
      </c>
      <c r="O115" s="15" t="s">
        <v>161</v>
      </c>
      <c r="P115" t="s">
        <v>160</v>
      </c>
      <c r="Q115" s="2">
        <v>46220</v>
      </c>
    </row>
    <row r="116" spans="1:17" ht="30" x14ac:dyDescent="0.25">
      <c r="A116" s="9">
        <v>2026</v>
      </c>
      <c r="B116" s="10">
        <v>46113</v>
      </c>
      <c r="C116" s="10">
        <v>46203</v>
      </c>
      <c r="D116" s="9">
        <v>30000</v>
      </c>
      <c r="E116" s="9">
        <v>39200</v>
      </c>
      <c r="F116" s="9">
        <v>39204</v>
      </c>
      <c r="G116" t="s">
        <v>144</v>
      </c>
      <c r="H116" s="12">
        <v>1208348</v>
      </c>
      <c r="I116">
        <v>1208348</v>
      </c>
      <c r="J116">
        <v>0</v>
      </c>
      <c r="K116">
        <v>0</v>
      </c>
      <c r="L116">
        <v>0</v>
      </c>
      <c r="M116">
        <v>0</v>
      </c>
      <c r="N116" s="15" t="s">
        <v>162</v>
      </c>
      <c r="O116" s="15" t="s">
        <v>161</v>
      </c>
      <c r="P116" t="s">
        <v>160</v>
      </c>
      <c r="Q116" s="2">
        <v>46220</v>
      </c>
    </row>
    <row r="117" spans="1:17" ht="30" x14ac:dyDescent="0.25">
      <c r="A117" s="9">
        <v>2026</v>
      </c>
      <c r="B117" s="10">
        <v>46113</v>
      </c>
      <c r="C117" s="10">
        <v>46203</v>
      </c>
      <c r="D117" s="9">
        <v>30000</v>
      </c>
      <c r="E117" s="9">
        <v>39800</v>
      </c>
      <c r="G117" t="s">
        <v>145</v>
      </c>
      <c r="H117" s="12">
        <f>H118</f>
        <v>902604</v>
      </c>
      <c r="I117">
        <v>902604</v>
      </c>
      <c r="J117">
        <v>835950</v>
      </c>
      <c r="K117">
        <v>835950</v>
      </c>
      <c r="L117">
        <v>750392</v>
      </c>
      <c r="M117">
        <v>750392</v>
      </c>
      <c r="N117" s="15" t="s">
        <v>162</v>
      </c>
      <c r="O117" s="15" t="s">
        <v>161</v>
      </c>
      <c r="P117" t="s">
        <v>160</v>
      </c>
      <c r="Q117" s="2">
        <v>46220</v>
      </c>
    </row>
    <row r="118" spans="1:17" ht="30" x14ac:dyDescent="0.25">
      <c r="A118" s="9">
        <v>2026</v>
      </c>
      <c r="B118" s="10">
        <v>46113</v>
      </c>
      <c r="C118" s="10">
        <v>46203</v>
      </c>
      <c r="D118" s="9">
        <v>30000</v>
      </c>
      <c r="E118" s="9">
        <v>39800</v>
      </c>
      <c r="F118" s="9">
        <v>39801</v>
      </c>
      <c r="G118" t="s">
        <v>145</v>
      </c>
      <c r="H118" s="12">
        <v>902604</v>
      </c>
      <c r="I118">
        <v>902604</v>
      </c>
      <c r="J118">
        <v>835950</v>
      </c>
      <c r="K118">
        <v>835950</v>
      </c>
      <c r="L118">
        <v>750392</v>
      </c>
      <c r="M118">
        <v>750392</v>
      </c>
      <c r="N118" s="15" t="s">
        <v>162</v>
      </c>
      <c r="O118" s="15" t="s">
        <v>161</v>
      </c>
      <c r="P118" t="s">
        <v>160</v>
      </c>
      <c r="Q118" s="2">
        <v>46220</v>
      </c>
    </row>
    <row r="119" spans="1:17" ht="30" x14ac:dyDescent="0.25">
      <c r="A119" s="9">
        <v>2026</v>
      </c>
      <c r="B119" s="10">
        <v>46113</v>
      </c>
      <c r="C119" s="10">
        <v>46203</v>
      </c>
      <c r="D119" s="9">
        <v>30000</v>
      </c>
      <c r="E119" s="9">
        <v>39900</v>
      </c>
      <c r="G119" t="s">
        <v>146</v>
      </c>
      <c r="H119" s="12">
        <f>H120+H121+H122</f>
        <v>381046.5</v>
      </c>
      <c r="I119">
        <v>621046.5</v>
      </c>
      <c r="J119">
        <v>496711.87</v>
      </c>
      <c r="K119">
        <v>496711.87</v>
      </c>
      <c r="L119">
        <v>496711.87</v>
      </c>
      <c r="M119">
        <v>496711.87</v>
      </c>
      <c r="N119" s="15" t="s">
        <v>162</v>
      </c>
      <c r="O119" s="15" t="s">
        <v>161</v>
      </c>
      <c r="P119" t="s">
        <v>160</v>
      </c>
      <c r="Q119" s="2">
        <v>46220</v>
      </c>
    </row>
    <row r="120" spans="1:17" ht="30" x14ac:dyDescent="0.25">
      <c r="A120" s="9">
        <v>2026</v>
      </c>
      <c r="B120" s="10">
        <v>46113</v>
      </c>
      <c r="C120" s="10">
        <v>46203</v>
      </c>
      <c r="D120" s="9">
        <v>30000</v>
      </c>
      <c r="E120" s="9">
        <v>39000</v>
      </c>
      <c r="F120" s="9">
        <v>39901</v>
      </c>
      <c r="G120" t="s">
        <v>147</v>
      </c>
      <c r="H120" s="12">
        <v>39200</v>
      </c>
      <c r="I120">
        <v>44200</v>
      </c>
      <c r="J120">
        <v>22328.14</v>
      </c>
      <c r="K120">
        <v>22328.14</v>
      </c>
      <c r="L120">
        <v>22328.14</v>
      </c>
      <c r="M120">
        <v>22328.14</v>
      </c>
      <c r="N120" s="15" t="s">
        <v>162</v>
      </c>
      <c r="O120" s="15" t="s">
        <v>161</v>
      </c>
      <c r="P120" t="s">
        <v>160</v>
      </c>
      <c r="Q120" s="2">
        <v>46220</v>
      </c>
    </row>
    <row r="121" spans="1:17" ht="30" x14ac:dyDescent="0.25">
      <c r="A121" s="9">
        <v>2026</v>
      </c>
      <c r="B121" s="10">
        <v>46113</v>
      </c>
      <c r="C121" s="10">
        <v>46203</v>
      </c>
      <c r="D121" s="9">
        <v>30000</v>
      </c>
      <c r="E121" s="9">
        <v>39000</v>
      </c>
      <c r="F121" s="9">
        <v>39902</v>
      </c>
      <c r="G121" t="s">
        <v>146</v>
      </c>
      <c r="H121" s="12">
        <v>100000</v>
      </c>
      <c r="I121">
        <v>335000</v>
      </c>
      <c r="J121">
        <v>242253.73</v>
      </c>
      <c r="K121">
        <v>242253.73</v>
      </c>
      <c r="L121">
        <v>242253.73</v>
      </c>
      <c r="M121">
        <v>242253.73</v>
      </c>
      <c r="N121" s="15" t="s">
        <v>162</v>
      </c>
      <c r="O121" s="15" t="s">
        <v>161</v>
      </c>
      <c r="P121" t="s">
        <v>160</v>
      </c>
      <c r="Q121" s="2">
        <v>46220</v>
      </c>
    </row>
    <row r="122" spans="1:17" ht="30" x14ac:dyDescent="0.25">
      <c r="A122" s="9">
        <v>2026</v>
      </c>
      <c r="B122" s="10">
        <v>46113</v>
      </c>
      <c r="C122" s="10">
        <v>46203</v>
      </c>
      <c r="D122" s="9">
        <v>30000</v>
      </c>
      <c r="E122" s="9">
        <v>39000</v>
      </c>
      <c r="F122" s="9">
        <v>39903</v>
      </c>
      <c r="G122" t="s">
        <v>148</v>
      </c>
      <c r="H122" s="12">
        <v>241846.5</v>
      </c>
      <c r="I122">
        <v>241846.5</v>
      </c>
      <c r="J122">
        <v>232130</v>
      </c>
      <c r="K122">
        <v>232130</v>
      </c>
      <c r="L122">
        <v>232130</v>
      </c>
      <c r="M122">
        <v>232130</v>
      </c>
      <c r="N122" s="15" t="s">
        <v>162</v>
      </c>
      <c r="O122" s="15" t="s">
        <v>161</v>
      </c>
      <c r="P122" t="s">
        <v>160</v>
      </c>
      <c r="Q122" s="2">
        <v>46220</v>
      </c>
    </row>
    <row r="123" spans="1:17" ht="30" x14ac:dyDescent="0.25">
      <c r="A123" s="9">
        <v>2026</v>
      </c>
      <c r="B123" s="10">
        <v>46113</v>
      </c>
      <c r="C123" s="10">
        <v>46203</v>
      </c>
      <c r="D123" s="9">
        <v>50000</v>
      </c>
      <c r="G123" s="3" t="s">
        <v>149</v>
      </c>
      <c r="H123" s="11">
        <f t="shared" ref="H123" si="18">H124+H127+H130</f>
        <v>765748.88</v>
      </c>
      <c r="I123">
        <v>765748.88</v>
      </c>
      <c r="J123">
        <v>85610.44</v>
      </c>
      <c r="K123">
        <v>85610.44</v>
      </c>
      <c r="L123">
        <v>85610.44</v>
      </c>
      <c r="M123">
        <v>85610.44</v>
      </c>
      <c r="N123" s="15" t="s">
        <v>162</v>
      </c>
      <c r="O123" s="15" t="s">
        <v>161</v>
      </c>
      <c r="P123" t="s">
        <v>160</v>
      </c>
      <c r="Q123" s="2">
        <v>46220</v>
      </c>
    </row>
    <row r="124" spans="1:17" ht="30" x14ac:dyDescent="0.25">
      <c r="A124" s="9">
        <v>2026</v>
      </c>
      <c r="B124" s="10">
        <v>46113</v>
      </c>
      <c r="C124" s="10">
        <v>46203</v>
      </c>
      <c r="D124" s="9">
        <v>50000</v>
      </c>
      <c r="E124" s="9">
        <v>51000</v>
      </c>
      <c r="G124" s="3" t="s">
        <v>150</v>
      </c>
      <c r="H124" s="13">
        <f>H126</f>
        <v>110000</v>
      </c>
      <c r="I124">
        <v>110000</v>
      </c>
      <c r="J124">
        <v>9653.44</v>
      </c>
      <c r="K124">
        <v>9653.44</v>
      </c>
      <c r="L124">
        <v>9653.44</v>
      </c>
      <c r="M124">
        <v>9653.44</v>
      </c>
      <c r="N124" s="15" t="s">
        <v>162</v>
      </c>
      <c r="O124" s="15" t="s">
        <v>161</v>
      </c>
      <c r="P124" t="s">
        <v>160</v>
      </c>
      <c r="Q124" s="2">
        <v>46220</v>
      </c>
    </row>
    <row r="125" spans="1:17" ht="30" x14ac:dyDescent="0.25">
      <c r="A125" s="9">
        <v>2026</v>
      </c>
      <c r="B125" s="10">
        <v>46113</v>
      </c>
      <c r="C125" s="10">
        <v>46203</v>
      </c>
      <c r="D125" s="9">
        <v>50000</v>
      </c>
      <c r="E125" s="9">
        <v>51500</v>
      </c>
      <c r="G125" t="s">
        <v>151</v>
      </c>
      <c r="H125" s="12">
        <f>H126</f>
        <v>110000</v>
      </c>
      <c r="I125">
        <v>110000</v>
      </c>
      <c r="J125">
        <v>9653.44</v>
      </c>
      <c r="K125">
        <v>9653.44</v>
      </c>
      <c r="L125">
        <v>9653.44</v>
      </c>
      <c r="M125">
        <v>9653.44</v>
      </c>
      <c r="N125" s="15" t="s">
        <v>162</v>
      </c>
      <c r="O125" s="15" t="s">
        <v>161</v>
      </c>
      <c r="P125" t="s">
        <v>160</v>
      </c>
      <c r="Q125" s="2">
        <v>46220</v>
      </c>
    </row>
    <row r="126" spans="1:17" ht="30" x14ac:dyDescent="0.25">
      <c r="A126" s="9">
        <v>2026</v>
      </c>
      <c r="B126" s="10">
        <v>46113</v>
      </c>
      <c r="C126" s="10">
        <v>46203</v>
      </c>
      <c r="D126" s="9">
        <v>50000</v>
      </c>
      <c r="E126" s="9">
        <v>51500</v>
      </c>
      <c r="F126" s="9">
        <v>51503</v>
      </c>
      <c r="G126" t="s">
        <v>152</v>
      </c>
      <c r="H126" s="12">
        <v>110000</v>
      </c>
      <c r="I126">
        <v>110000</v>
      </c>
      <c r="J126">
        <v>9653.44</v>
      </c>
      <c r="K126">
        <v>9653.44</v>
      </c>
      <c r="L126">
        <v>9653.44</v>
      </c>
      <c r="M126">
        <v>9653.44</v>
      </c>
      <c r="N126" s="15" t="s">
        <v>162</v>
      </c>
      <c r="O126" s="15" t="s">
        <v>161</v>
      </c>
      <c r="P126" t="s">
        <v>160</v>
      </c>
      <c r="Q126" s="2">
        <v>46220</v>
      </c>
    </row>
    <row r="127" spans="1:17" ht="30" x14ac:dyDescent="0.25">
      <c r="A127" s="9">
        <v>2026</v>
      </c>
      <c r="B127" s="10">
        <v>46113</v>
      </c>
      <c r="C127" s="10">
        <v>46203</v>
      </c>
      <c r="D127" s="9">
        <v>50000</v>
      </c>
      <c r="E127" s="9">
        <v>54000</v>
      </c>
      <c r="G127" s="3" t="s">
        <v>153</v>
      </c>
      <c r="H127" s="11">
        <f t="shared" ref="H127" si="19">H129</f>
        <v>500000</v>
      </c>
      <c r="I127">
        <v>500000</v>
      </c>
      <c r="J127">
        <v>0</v>
      </c>
      <c r="K127">
        <v>0</v>
      </c>
      <c r="L127">
        <v>0</v>
      </c>
      <c r="M127">
        <v>0</v>
      </c>
      <c r="N127" s="15" t="s">
        <v>162</v>
      </c>
      <c r="O127" s="15" t="s">
        <v>161</v>
      </c>
      <c r="P127" t="s">
        <v>160</v>
      </c>
      <c r="Q127" s="2">
        <v>46220</v>
      </c>
    </row>
    <row r="128" spans="1:17" ht="30" x14ac:dyDescent="0.25">
      <c r="A128" s="9">
        <v>2026</v>
      </c>
      <c r="B128" s="10">
        <v>46113</v>
      </c>
      <c r="C128" s="10">
        <v>46203</v>
      </c>
      <c r="D128" s="9">
        <v>50000</v>
      </c>
      <c r="E128" s="9">
        <v>54100</v>
      </c>
      <c r="G128" t="s">
        <v>154</v>
      </c>
      <c r="H128" s="12">
        <f>H129</f>
        <v>500000</v>
      </c>
      <c r="I128">
        <v>500000</v>
      </c>
      <c r="J128">
        <v>0</v>
      </c>
      <c r="K128">
        <v>0</v>
      </c>
      <c r="L128">
        <v>0</v>
      </c>
      <c r="M128">
        <v>0</v>
      </c>
      <c r="N128" s="15" t="s">
        <v>162</v>
      </c>
      <c r="O128" s="15" t="s">
        <v>161</v>
      </c>
      <c r="P128" t="s">
        <v>160</v>
      </c>
      <c r="Q128" s="2">
        <v>46220</v>
      </c>
    </row>
    <row r="129" spans="1:17" ht="30" x14ac:dyDescent="0.25">
      <c r="A129" s="9">
        <v>2026</v>
      </c>
      <c r="B129" s="10">
        <v>46113</v>
      </c>
      <c r="C129" s="10">
        <v>46203</v>
      </c>
      <c r="D129" s="9">
        <v>50000</v>
      </c>
      <c r="E129" s="9">
        <v>54100</v>
      </c>
      <c r="F129" s="9">
        <v>54101</v>
      </c>
      <c r="G129" t="s">
        <v>154</v>
      </c>
      <c r="H129" s="12">
        <v>500000</v>
      </c>
      <c r="I129">
        <v>500000</v>
      </c>
      <c r="J129">
        <v>0</v>
      </c>
      <c r="K129">
        <v>0</v>
      </c>
      <c r="L129">
        <v>0</v>
      </c>
      <c r="M129">
        <v>0</v>
      </c>
      <c r="N129" s="15" t="s">
        <v>162</v>
      </c>
      <c r="O129" s="15" t="s">
        <v>161</v>
      </c>
      <c r="P129" t="s">
        <v>160</v>
      </c>
      <c r="Q129" s="2">
        <v>46220</v>
      </c>
    </row>
    <row r="130" spans="1:17" ht="30" x14ac:dyDescent="0.25">
      <c r="A130" s="9">
        <v>2026</v>
      </c>
      <c r="B130" s="10">
        <v>46113</v>
      </c>
      <c r="C130" s="10">
        <v>46203</v>
      </c>
      <c r="D130" s="9">
        <v>50000</v>
      </c>
      <c r="E130" s="9">
        <v>56000</v>
      </c>
      <c r="G130" s="3" t="s">
        <v>155</v>
      </c>
      <c r="H130" s="11">
        <f t="shared" ref="H130" si="20">H132</f>
        <v>155748.88</v>
      </c>
      <c r="I130">
        <v>155748.88</v>
      </c>
      <c r="J130">
        <v>75957</v>
      </c>
      <c r="K130">
        <v>75957</v>
      </c>
      <c r="L130">
        <v>75957</v>
      </c>
      <c r="M130">
        <v>75957</v>
      </c>
      <c r="N130" s="15" t="s">
        <v>162</v>
      </c>
      <c r="O130" s="15" t="s">
        <v>161</v>
      </c>
      <c r="P130" t="s">
        <v>160</v>
      </c>
      <c r="Q130" s="2">
        <v>46220</v>
      </c>
    </row>
    <row r="131" spans="1:17" ht="30" x14ac:dyDescent="0.25">
      <c r="A131" s="9">
        <v>2026</v>
      </c>
      <c r="B131" s="10">
        <v>46113</v>
      </c>
      <c r="C131" s="10">
        <v>46203</v>
      </c>
      <c r="D131" s="9">
        <v>50000</v>
      </c>
      <c r="E131" s="9">
        <v>56700</v>
      </c>
      <c r="G131" t="s">
        <v>156</v>
      </c>
      <c r="H131" s="12">
        <f>H132</f>
        <v>155748.88</v>
      </c>
      <c r="I131">
        <v>155748.88</v>
      </c>
      <c r="J131">
        <v>75957</v>
      </c>
      <c r="K131">
        <v>75957</v>
      </c>
      <c r="L131">
        <v>75957</v>
      </c>
      <c r="M131">
        <v>75957</v>
      </c>
      <c r="N131" s="15" t="s">
        <v>162</v>
      </c>
      <c r="O131" s="15" t="s">
        <v>161</v>
      </c>
      <c r="P131" t="s">
        <v>160</v>
      </c>
      <c r="Q131" s="2">
        <v>46220</v>
      </c>
    </row>
    <row r="132" spans="1:17" ht="30" x14ac:dyDescent="0.25">
      <c r="A132" s="9">
        <v>2026</v>
      </c>
      <c r="B132" s="10">
        <v>46113</v>
      </c>
      <c r="C132" s="10">
        <v>46203</v>
      </c>
      <c r="D132" s="9">
        <v>50000</v>
      </c>
      <c r="E132" s="9">
        <v>56700</v>
      </c>
      <c r="F132" s="9">
        <v>56704</v>
      </c>
      <c r="G132" t="s">
        <v>156</v>
      </c>
      <c r="H132" s="12">
        <v>155748.88</v>
      </c>
      <c r="I132">
        <v>155748.88</v>
      </c>
      <c r="J132">
        <v>75957</v>
      </c>
      <c r="K132">
        <v>75957</v>
      </c>
      <c r="L132">
        <v>75957</v>
      </c>
      <c r="M132">
        <v>75957</v>
      </c>
      <c r="N132" s="15" t="s">
        <v>162</v>
      </c>
      <c r="O132" s="15" t="s">
        <v>161</v>
      </c>
      <c r="P132" t="s">
        <v>160</v>
      </c>
      <c r="Q132" s="2">
        <v>46220</v>
      </c>
    </row>
    <row r="133" spans="1:17" ht="30" x14ac:dyDescent="0.25">
      <c r="A133" s="9">
        <v>2026</v>
      </c>
      <c r="B133" s="10">
        <v>46113</v>
      </c>
      <c r="C133" s="10">
        <v>46203</v>
      </c>
      <c r="D133" s="9">
        <v>90000</v>
      </c>
      <c r="G133" s="3" t="s">
        <v>157</v>
      </c>
      <c r="H133" s="13">
        <f t="shared" ref="H133" si="21">H134</f>
        <v>3000000</v>
      </c>
      <c r="I133">
        <v>2655000</v>
      </c>
      <c r="J133">
        <v>0</v>
      </c>
      <c r="K133">
        <v>0</v>
      </c>
      <c r="L133">
        <v>0</v>
      </c>
      <c r="M133">
        <v>0</v>
      </c>
      <c r="N133" s="15" t="s">
        <v>162</v>
      </c>
      <c r="O133" s="15" t="s">
        <v>161</v>
      </c>
      <c r="P133" t="s">
        <v>160</v>
      </c>
      <c r="Q133" s="2">
        <v>46220</v>
      </c>
    </row>
    <row r="134" spans="1:17" ht="30" x14ac:dyDescent="0.25">
      <c r="A134" s="9">
        <v>2026</v>
      </c>
      <c r="B134" s="10">
        <v>46113</v>
      </c>
      <c r="C134" s="10">
        <v>46203</v>
      </c>
      <c r="D134" s="9">
        <v>90000</v>
      </c>
      <c r="E134" s="9">
        <v>99000</v>
      </c>
      <c r="G134" s="3" t="s">
        <v>158</v>
      </c>
      <c r="H134" s="13">
        <f t="shared" ref="H134" si="22">H136</f>
        <v>3000000</v>
      </c>
      <c r="I134">
        <v>2655000</v>
      </c>
      <c r="J134">
        <v>0</v>
      </c>
      <c r="K134">
        <v>0</v>
      </c>
      <c r="L134">
        <v>0</v>
      </c>
      <c r="M134">
        <v>0</v>
      </c>
      <c r="N134" s="15" t="s">
        <v>162</v>
      </c>
      <c r="O134" s="15" t="s">
        <v>161</v>
      </c>
      <c r="P134" t="s">
        <v>160</v>
      </c>
      <c r="Q134" s="2">
        <v>46220</v>
      </c>
    </row>
    <row r="135" spans="1:17" ht="30" x14ac:dyDescent="0.25">
      <c r="A135" s="9">
        <v>2026</v>
      </c>
      <c r="B135" s="10">
        <v>46113</v>
      </c>
      <c r="C135" s="10">
        <v>46203</v>
      </c>
      <c r="D135" s="9">
        <v>90000</v>
      </c>
      <c r="E135" s="9">
        <v>99100</v>
      </c>
      <c r="G135" t="s">
        <v>159</v>
      </c>
      <c r="H135" s="12">
        <f>H136</f>
        <v>3000000</v>
      </c>
      <c r="I135">
        <v>2655000</v>
      </c>
      <c r="J135">
        <v>0</v>
      </c>
      <c r="K135">
        <v>0</v>
      </c>
      <c r="L135">
        <v>0</v>
      </c>
      <c r="M135">
        <v>0</v>
      </c>
      <c r="N135" s="15" t="s">
        <v>162</v>
      </c>
      <c r="O135" s="15" t="s">
        <v>161</v>
      </c>
      <c r="P135" t="s">
        <v>160</v>
      </c>
      <c r="Q135" s="2">
        <v>46220</v>
      </c>
    </row>
    <row r="136" spans="1:17" ht="30" x14ac:dyDescent="0.25">
      <c r="A136" s="9">
        <v>2026</v>
      </c>
      <c r="B136" s="10">
        <v>46113</v>
      </c>
      <c r="C136" s="10">
        <v>46203</v>
      </c>
      <c r="D136" s="9">
        <v>90000</v>
      </c>
      <c r="E136" s="9">
        <v>99100</v>
      </c>
      <c r="F136" s="9">
        <v>99101</v>
      </c>
      <c r="G136" t="s">
        <v>159</v>
      </c>
      <c r="H136" s="12">
        <v>3000000</v>
      </c>
      <c r="I136">
        <v>2655000</v>
      </c>
      <c r="J136">
        <v>0</v>
      </c>
      <c r="K136">
        <v>0</v>
      </c>
      <c r="L136">
        <v>0</v>
      </c>
      <c r="M136">
        <v>0</v>
      </c>
      <c r="N136" s="15" t="s">
        <v>162</v>
      </c>
      <c r="O136" s="15" t="s">
        <v>161</v>
      </c>
      <c r="P136" t="s">
        <v>160</v>
      </c>
      <c r="Q136" s="2">
        <v>46220</v>
      </c>
    </row>
  </sheetData>
  <mergeCells count="7">
    <mergeCell ref="A6:R6"/>
    <mergeCell ref="A2:C2"/>
    <mergeCell ref="D2:F2"/>
    <mergeCell ref="G2:I2"/>
    <mergeCell ref="A3:C3"/>
    <mergeCell ref="D3:F3"/>
    <mergeCell ref="G3:I3"/>
  </mergeCells>
  <hyperlinks>
    <hyperlink ref="O8" r:id="rId1" xr:uid="{E04E8DB0-3211-4BA6-8F7B-354CAC533103}"/>
    <hyperlink ref="O9:O136" r:id="rId2" display="https://drive.google.com/file/d/1caqJceVdXdD8XKHYmRz4x_Tb3850p58z/view" xr:uid="{F91DE61C-4DB9-4555-AD8B-4441FD685EA2}"/>
    <hyperlink ref="N8" r:id="rId3" xr:uid="{64DE74BF-14E7-41C8-8169-91AF13ACF8D1}"/>
    <hyperlink ref="N9:N136" r:id="rId4" display="http://noseejerciomodificacion" xr:uid="{0840BEE6-DEB0-47BF-9EA8-D1B7F5FE166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TRANSPSISTEMAS</cp:lastModifiedBy>
  <dcterms:created xsi:type="dcterms:W3CDTF">2026-07-01T17:10:57Z</dcterms:created>
  <dcterms:modified xsi:type="dcterms:W3CDTF">2026-07-30T14:38:02Z</dcterms:modified>
</cp:coreProperties>
</file>